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旧PCデータ　→　新PC　移行\2025（R7）年度\県協会　主催大会　（要項、結果等）\6. 2025(R7)OHK杯\"/>
    </mc:Choice>
  </mc:AlternateContent>
  <xr:revisionPtr revIDLastSave="0" documentId="13_ncr:1_{5182DCA4-7B15-4966-8101-78A8A6C86614}" xr6:coauthVersionLast="47" xr6:coauthVersionMax="47" xr10:uidLastSave="{00000000-0000-0000-0000-000000000000}"/>
  <bookViews>
    <workbookView xWindow="-120" yWindow="-120" windowWidth="20730" windowHeight="11040" activeTab="1" xr2:uid="{00000000-000D-0000-FFFF-FFFF00000000}"/>
  </bookViews>
  <sheets>
    <sheet name="単" sheetId="2" r:id="rId1"/>
    <sheet name="複" sheetId="1" r:id="rId2"/>
    <sheet name="混合複" sheetId="3" state="hidden"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4" l="1"/>
  <c r="G9" i="4" s="1"/>
  <c r="A3" i="3"/>
  <c r="A3" i="1"/>
  <c r="A3" i="2"/>
  <c r="I9" i="4"/>
  <c r="I7" i="4"/>
  <c r="F7" i="4" s="1"/>
  <c r="I6" i="4"/>
  <c r="F6" i="4" s="1"/>
  <c r="I8" i="4"/>
  <c r="F8" i="4" s="1"/>
  <c r="I5" i="4"/>
  <c r="F5" i="4" s="1"/>
  <c r="I4" i="4"/>
  <c r="F4" i="4" s="1"/>
  <c r="A2" i="3" l="1"/>
  <c r="A2" i="1"/>
  <c r="A2" i="2"/>
  <c r="F9" i="4"/>
  <c r="F5" i="2"/>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2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<sst xmlns="http://schemas.openxmlformats.org/spreadsheetml/2006/main" count="132" uniqueCount="78">
  <si>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</si>
  <si>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</si>
  <si>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</si>
  <si>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</si>
  <si>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</si>
  <si>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</si>
  <si>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</si>
  <si>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</si>
  <si>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</si>
  <si>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</si>
  <si>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</si>
  <si>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</si>
  <si>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</si>
  <si>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</si>
  <si>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</si>
  <si>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</si>
  <si>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</si>
  <si>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</si>
  <si>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</si>
  <si>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</si>
  <si>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</si>
  <si>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</si>
  <si>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</si>
  <si>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</si>
  <si>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</si>
  <si>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</si>
  <si>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</si>
  <si>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</si>
  <si>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</si>
  <si>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</si>
  <si>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</si>
  <si>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</si>
  <si>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</si>
  <si>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</si>
  <si>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</si>
  <si>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</si>
  <si>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</si>
  <si>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</si>
  <si>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</si>
  <si>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</si>
  <si>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</si>
  <si>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</si>
  <si>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</si>
  <si>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</si>
  <si>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</si>
  <si>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</si>
  <si>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</si>
  <si>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</si>
  <si>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</si>
  <si>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</si>
  <si>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</si>
  <si>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</si>
  <si>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</si>
  <si>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</si>
  <si>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</si>
  <si>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</si>
  <si>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</si>
  <si>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</si>
  <si>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</si>
  <si>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</si>
  <si>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</si>
  <si>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</si>
  <si>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</si>
  <si>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</si>
  <si>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</si>
  <si>
    <t>70WS</t>
    <phoneticPr fontId="1"/>
  </si>
  <si>
    <t>30XD</t>
    <phoneticPr fontId="1"/>
  </si>
  <si>
    <t>日バ登録番号
（10桁）</t>
    <rPh sb="2" eb="4">
      <t>トウロク</t>
    </rPh>
    <phoneticPr fontId="1"/>
  </si>
  <si>
    <t>令和　 年　  月　 日</t>
    <rPh sb="0" eb="2">
      <t>レイワ</t>
    </rPh>
    <rPh sb="4" eb="5">
      <t>ネン</t>
    </rPh>
    <rPh sb="8" eb="9">
      <t>ガツ</t>
    </rPh>
    <rPh sb="11" eb="12">
      <t>ニチ</t>
    </rPh>
    <phoneticPr fontId="1"/>
  </si>
  <si>
    <t>今年度日バ登録　　　　　　　　　　　　　　　　　　　　　　　　　　　　　　　　　　　　　　　　　　　　　　　　　　　　　　　　　　　　　　　　　　　　　　　　　　　　　　　　　　　　　　　　　　　　　　　　　　　　　　　　番号（10桁）</t>
    <rPh sb="0" eb="3">
      <t>コンネンド</t>
    </rPh>
    <rPh sb="5" eb="7">
      <t>トウロク</t>
    </rPh>
    <phoneticPr fontId="1"/>
  </si>
  <si>
    <t>緊急時連絡先（電話番号）</t>
    <rPh sb="0" eb="3">
      <t>キンキュウジ</t>
    </rPh>
    <rPh sb="3" eb="6">
      <t>レンラクサキ</t>
    </rPh>
    <rPh sb="7" eb="11">
      <t>デンワバンゴウ</t>
    </rPh>
    <phoneticPr fontId="1"/>
  </si>
  <si>
    <t>注１）申込責任者及び緊急時連絡先（電話番号）は必ず記入してください。</t>
    <rPh sb="0" eb="1">
      <t>チュウ</t>
    </rPh>
    <rPh sb="3" eb="4">
      <t>モウ</t>
    </rPh>
    <rPh sb="4" eb="5">
      <t>コ</t>
    </rPh>
    <rPh sb="5" eb="8">
      <t>セキニンシャ</t>
    </rPh>
    <rPh sb="8" eb="9">
      <t>オヨ</t>
    </rPh>
    <rPh sb="23" eb="24">
      <t>カナラ</t>
    </rPh>
    <rPh sb="25" eb="27">
      <t>キニュウ</t>
    </rPh>
    <phoneticPr fontId="1"/>
  </si>
  <si>
    <t>注２）日バ登録番号については今年度登録済みの１０ケタの番号を必ず記入してください。</t>
    <rPh sb="0" eb="1">
      <t>チュウ</t>
    </rPh>
    <rPh sb="3" eb="4">
      <t>ニチ</t>
    </rPh>
    <rPh sb="5" eb="9">
      <t>トウロクバンゴウ</t>
    </rPh>
    <rPh sb="14" eb="17">
      <t>コンネンド</t>
    </rPh>
    <rPh sb="17" eb="20">
      <t>トウロクズ</t>
    </rPh>
    <rPh sb="27" eb="29">
      <t>バンゴウ</t>
    </rPh>
    <rPh sb="30" eb="31">
      <t>カナラ</t>
    </rPh>
    <rPh sb="32" eb="34">
      <t>キニュウ</t>
    </rPh>
    <phoneticPr fontId="1"/>
  </si>
  <si>
    <t>注３）氏名、生年月日については正確に記入してください。</t>
    <rPh sb="0" eb="1">
      <t>チュウ</t>
    </rPh>
    <rPh sb="3" eb="5">
      <t>シメイ</t>
    </rPh>
    <rPh sb="6" eb="10">
      <t>セイネンガッピ</t>
    </rPh>
    <rPh sb="15" eb="17">
      <t>セイカク</t>
    </rPh>
    <rPh sb="18" eb="20">
      <t>キニュウ</t>
    </rPh>
    <phoneticPr fontId="1"/>
  </si>
  <si>
    <t>注５）参加料の自動集計に相違が発生した場合は、申し訳ありませんが手入力をお願いします。</t>
    <rPh sb="0" eb="1">
      <t>チュウ</t>
    </rPh>
    <rPh sb="3" eb="6">
      <t>サンカリョウ</t>
    </rPh>
    <rPh sb="7" eb="9">
      <t>ジドウ</t>
    </rPh>
    <rPh sb="9" eb="11">
      <t>シュウケイ</t>
    </rPh>
    <rPh sb="12" eb="14">
      <t>ソウイ</t>
    </rPh>
    <rPh sb="15" eb="17">
      <t>ハッセイ</t>
    </rPh>
    <rPh sb="19" eb="21">
      <t>バアイ</t>
    </rPh>
    <rPh sb="23" eb="24">
      <t>モウ</t>
    </rPh>
    <rPh sb="25" eb="26">
      <t>ワケ</t>
    </rPh>
    <rPh sb="32" eb="35">
      <t>テニュウリョク</t>
    </rPh>
    <rPh sb="37" eb="38">
      <t>ネガ</t>
    </rPh>
    <phoneticPr fontId="1"/>
  </si>
  <si>
    <t>注４）審判資格級は、現在有効な資格の級を記入してください。</t>
    <rPh sb="0" eb="1">
      <t>チュウ</t>
    </rPh>
    <rPh sb="3" eb="8">
      <t>シンパンシカクキュウ</t>
    </rPh>
    <rPh sb="10" eb="14">
      <t>ゲンザイユウコウ</t>
    </rPh>
    <rPh sb="15" eb="17">
      <t>シカク</t>
    </rPh>
    <rPh sb="18" eb="19">
      <t>キュウ</t>
    </rPh>
    <rPh sb="20" eb="22">
      <t>キニュウ</t>
    </rPh>
    <phoneticPr fontId="1"/>
  </si>
  <si>
    <t>　　　未更新のため有効期限が切れている場合は「無」となります。</t>
    <rPh sb="3" eb="6">
      <t>ミコウシン</t>
    </rPh>
    <rPh sb="9" eb="13">
      <t>ユウコウキゲン</t>
    </rPh>
    <rPh sb="14" eb="15">
      <t>キ</t>
    </rPh>
    <rPh sb="19" eb="21">
      <t>バアイ</t>
    </rPh>
    <rPh sb="23" eb="24">
      <t>ナ</t>
    </rPh>
    <phoneticPr fontId="1"/>
  </si>
  <si>
    <t>　　　誤記入があった場合、登録番号との整合が出来ないため受付できない場合があります。</t>
    <rPh sb="3" eb="6">
      <t>ゴキニュウ</t>
    </rPh>
    <rPh sb="10" eb="12">
      <t>バアイ</t>
    </rPh>
    <rPh sb="13" eb="17">
      <t>トウロクバンゴウ</t>
    </rPh>
    <rPh sb="19" eb="21">
      <t>セイゴウ</t>
    </rPh>
    <rPh sb="22" eb="24">
      <t>デキ</t>
    </rPh>
    <rPh sb="28" eb="30">
      <t>ウケツケ</t>
    </rPh>
    <rPh sb="34" eb="3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</si>
</sst>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411]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49" fontId="3" fillId="0" borderId="5" xfId="0" applyNumberFormat="1" applyFont="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Alignment="1">
      <alignment horizontal="center" vertical="center" wrapText="1" shrinkToFit="1"/>
    </xf>
    <xf numFmtId="49" fontId="3" fillId="0" borderId="0" xfId="0" applyNumberFormat="1" applyFont="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4" fillId="2" borderId="5"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opLeftCell="A16" workbookViewId="0">
      <selection activeCell="L6" sqref="L6"/>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7" t="str">
        <f>IF(tn="","",VLOOKUP(tn,ta,2,-1))</f>
        <v>第40回OHK杯 令和7年度岡山県総合選抜バドミントン選手権大会</v>
      </c>
      <c r="B2" s="37"/>
      <c r="C2" s="37"/>
      <c r="D2" s="37"/>
      <c r="E2" s="37"/>
      <c r="F2" s="37"/>
      <c r="G2" s="37"/>
    </row>
    <row r="3" spans="1:10" ht="22.15" customHeight="1" x14ac:dyDescent="0.15">
      <c r="A3" s="38" t="str">
        <f>IF(tn="","",VLOOKUP(tn,ta,4,-1))</f>
        <v>　　</v>
      </c>
      <c r="B3" s="38"/>
      <c r="C3" s="38"/>
      <c r="D3" s="38"/>
      <c r="E3" s="38"/>
      <c r="F3" s="38"/>
      <c r="G3" s="38"/>
    </row>
    <row r="4" spans="1:10" s="3" customFormat="1" ht="35.25" x14ac:dyDescent="0.15">
      <c r="A4" s="11" t="s">
        <v>4</v>
      </c>
      <c r="B4" s="44" t="s">
        <v>69</v>
      </c>
      <c r="C4" s="12" t="s">
        <v>5</v>
      </c>
      <c r="D4" s="11" t="s">
        <v>3</v>
      </c>
      <c r="E4" s="12" t="s">
        <v>56</v>
      </c>
      <c r="F4" s="11" t="s">
        <v>2</v>
      </c>
      <c r="G4" s="12" t="s">
        <v>1</v>
      </c>
      <c r="J4" s="3" t="s">
        <v>47</v>
      </c>
    </row>
    <row r="5" spans="1:10" ht="25.5" customHeight="1" x14ac:dyDescent="0.15">
      <c r="A5" s="13"/>
      <c r="B5" s="9"/>
      <c r="C5" s="14"/>
      <c r="D5" s="11"/>
      <c r="E5" s="29"/>
      <c r="F5" s="9" t="str">
        <f t="shared" ref="F5:F24" si="0">IF(E5&lt;&gt;"",DATEDIF(E5,DATEVALUE(nd),"Y"),"")</f>
        <v/>
      </c>
      <c r="G5" s="15"/>
      <c r="J5" s="2">
        <f>IF(F5&lt;18,1,0)</f>
        <v>0</v>
      </c>
    </row>
    <row r="6" spans="1:10" ht="25.5" customHeight="1" x14ac:dyDescent="0.15">
      <c r="A6" s="13"/>
      <c r="B6" s="9"/>
      <c r="C6" s="14"/>
      <c r="D6" s="11"/>
      <c r="E6" s="29"/>
      <c r="F6" s="9" t="str">
        <f t="shared" si="0"/>
        <v/>
      </c>
      <c r="G6" s="15"/>
      <c r="J6" s="2">
        <f t="shared" ref="J6:J24" si="1">IF(F6&lt;18,1,0)</f>
        <v>0</v>
      </c>
    </row>
    <row r="7" spans="1:10" ht="25.5" customHeight="1" x14ac:dyDescent="0.15">
      <c r="A7" s="13"/>
      <c r="B7" s="9"/>
      <c r="C7" s="14"/>
      <c r="D7" s="11"/>
      <c r="E7" s="29"/>
      <c r="F7" s="9" t="str">
        <f t="shared" si="0"/>
        <v/>
      </c>
      <c r="G7" s="15"/>
      <c r="J7" s="2">
        <f t="shared" si="1"/>
        <v>0</v>
      </c>
    </row>
    <row r="8" spans="1:10" ht="25.5" customHeight="1" x14ac:dyDescent="0.15">
      <c r="A8" s="13"/>
      <c r="B8" s="9"/>
      <c r="C8" s="14"/>
      <c r="D8" s="11"/>
      <c r="E8" s="29"/>
      <c r="F8" s="9" t="str">
        <f t="shared" si="0"/>
        <v/>
      </c>
      <c r="G8" s="15"/>
      <c r="J8" s="2">
        <f t="shared" si="1"/>
        <v>0</v>
      </c>
    </row>
    <row r="9" spans="1:10" ht="25.5" customHeight="1" x14ac:dyDescent="0.15">
      <c r="A9" s="13"/>
      <c r="B9" s="9"/>
      <c r="C9" s="14"/>
      <c r="D9" s="11"/>
      <c r="E9" s="29"/>
      <c r="F9" s="9" t="str">
        <f t="shared" si="0"/>
        <v/>
      </c>
      <c r="G9" s="15"/>
      <c r="J9" s="2">
        <f t="shared" si="1"/>
        <v>0</v>
      </c>
    </row>
    <row r="10" spans="1:10" ht="25.5" customHeight="1" x14ac:dyDescent="0.15">
      <c r="A10" s="13"/>
      <c r="B10" s="9"/>
      <c r="C10" s="14"/>
      <c r="D10" s="11"/>
      <c r="E10" s="29"/>
      <c r="F10" s="9" t="str">
        <f t="shared" si="0"/>
        <v/>
      </c>
      <c r="G10" s="15"/>
      <c r="J10" s="2">
        <f t="shared" si="1"/>
        <v>0</v>
      </c>
    </row>
    <row r="11" spans="1:10" ht="25.5" customHeight="1" x14ac:dyDescent="0.15">
      <c r="A11" s="13"/>
      <c r="B11" s="9"/>
      <c r="C11" s="14"/>
      <c r="D11" s="11"/>
      <c r="E11" s="29"/>
      <c r="F11" s="9" t="str">
        <f t="shared" si="0"/>
        <v/>
      </c>
      <c r="G11" s="15"/>
      <c r="J11" s="2">
        <f t="shared" si="1"/>
        <v>0</v>
      </c>
    </row>
    <row r="12" spans="1:10" ht="25.5" customHeight="1" x14ac:dyDescent="0.15">
      <c r="A12" s="13"/>
      <c r="B12" s="9"/>
      <c r="C12" s="14"/>
      <c r="D12" s="11"/>
      <c r="E12" s="29"/>
      <c r="F12" s="9" t="str">
        <f t="shared" si="0"/>
        <v/>
      </c>
      <c r="G12" s="15"/>
      <c r="J12" s="2">
        <f t="shared" si="1"/>
        <v>0</v>
      </c>
    </row>
    <row r="13" spans="1:10" ht="25.5" customHeight="1" x14ac:dyDescent="0.15">
      <c r="A13" s="13"/>
      <c r="B13" s="9"/>
      <c r="C13" s="14"/>
      <c r="D13" s="11"/>
      <c r="E13" s="29"/>
      <c r="F13" s="9" t="str">
        <f t="shared" si="0"/>
        <v/>
      </c>
      <c r="G13" s="15"/>
      <c r="J13" s="2">
        <f t="shared" si="1"/>
        <v>0</v>
      </c>
    </row>
    <row r="14" spans="1:10" ht="25.5" customHeight="1" x14ac:dyDescent="0.15">
      <c r="A14" s="13"/>
      <c r="B14" s="9"/>
      <c r="C14" s="14"/>
      <c r="D14" s="11"/>
      <c r="E14" s="29"/>
      <c r="F14" s="9" t="str">
        <f t="shared" si="0"/>
        <v/>
      </c>
      <c r="G14" s="15"/>
      <c r="J14" s="2">
        <f t="shared" si="1"/>
        <v>0</v>
      </c>
    </row>
    <row r="15" spans="1:10" ht="25.5" customHeight="1" x14ac:dyDescent="0.15">
      <c r="A15" s="13"/>
      <c r="B15" s="9"/>
      <c r="C15" s="14"/>
      <c r="D15" s="11"/>
      <c r="E15" s="29"/>
      <c r="F15" s="9" t="str">
        <f t="shared" si="0"/>
        <v/>
      </c>
      <c r="G15" s="15"/>
      <c r="J15" s="2">
        <f t="shared" si="1"/>
        <v>0</v>
      </c>
    </row>
    <row r="16" spans="1:10" ht="25.5" customHeight="1" x14ac:dyDescent="0.15">
      <c r="A16" s="13"/>
      <c r="B16" s="9"/>
      <c r="C16" s="14"/>
      <c r="D16" s="11"/>
      <c r="E16" s="29"/>
      <c r="F16" s="9" t="str">
        <f t="shared" si="0"/>
        <v/>
      </c>
      <c r="G16" s="15"/>
      <c r="J16" s="2">
        <f t="shared" si="1"/>
        <v>0</v>
      </c>
    </row>
    <row r="17" spans="1:10" ht="25.5" customHeight="1" x14ac:dyDescent="0.15">
      <c r="A17" s="13"/>
      <c r="B17" s="9"/>
      <c r="C17" s="14"/>
      <c r="D17" s="11"/>
      <c r="E17" s="29"/>
      <c r="F17" s="9" t="str">
        <f t="shared" si="0"/>
        <v/>
      </c>
      <c r="G17" s="15"/>
      <c r="J17" s="2">
        <f t="shared" si="1"/>
        <v>0</v>
      </c>
    </row>
    <row r="18" spans="1:10" ht="25.5" customHeight="1" x14ac:dyDescent="0.15">
      <c r="A18" s="13"/>
      <c r="B18" s="9"/>
      <c r="C18" s="14"/>
      <c r="D18" s="11"/>
      <c r="E18" s="29"/>
      <c r="F18" s="9" t="str">
        <f t="shared" si="0"/>
        <v/>
      </c>
      <c r="G18" s="15"/>
      <c r="J18" s="2">
        <f t="shared" si="1"/>
        <v>0</v>
      </c>
    </row>
    <row r="19" spans="1:10" ht="25.5" customHeight="1" x14ac:dyDescent="0.15">
      <c r="A19" s="13"/>
      <c r="B19" s="9"/>
      <c r="C19" s="14"/>
      <c r="D19" s="11"/>
      <c r="E19" s="29"/>
      <c r="F19" s="9" t="str">
        <f t="shared" si="0"/>
        <v/>
      </c>
      <c r="G19" s="15"/>
      <c r="J19" s="2">
        <f t="shared" si="1"/>
        <v>0</v>
      </c>
    </row>
    <row r="20" spans="1:10" ht="25.5" customHeight="1" x14ac:dyDescent="0.15">
      <c r="A20" s="13"/>
      <c r="B20" s="9"/>
      <c r="C20" s="14"/>
      <c r="D20" s="11"/>
      <c r="E20" s="29"/>
      <c r="F20" s="9" t="str">
        <f t="shared" si="0"/>
        <v/>
      </c>
      <c r="G20" s="15"/>
      <c r="J20" s="2">
        <f t="shared" si="1"/>
        <v>0</v>
      </c>
    </row>
    <row r="21" spans="1:10" ht="25.5" customHeight="1" x14ac:dyDescent="0.15">
      <c r="A21" s="13"/>
      <c r="B21" s="9"/>
      <c r="C21" s="14"/>
      <c r="D21" s="11"/>
      <c r="E21" s="29"/>
      <c r="F21" s="9" t="str">
        <f t="shared" si="0"/>
        <v/>
      </c>
      <c r="G21" s="15"/>
      <c r="J21" s="2">
        <f t="shared" si="1"/>
        <v>0</v>
      </c>
    </row>
    <row r="22" spans="1:10" ht="25.5" customHeight="1" x14ac:dyDescent="0.15">
      <c r="A22" s="13"/>
      <c r="B22" s="9"/>
      <c r="C22" s="14"/>
      <c r="D22" s="11"/>
      <c r="E22" s="29"/>
      <c r="F22" s="9" t="str">
        <f t="shared" si="0"/>
        <v/>
      </c>
      <c r="G22" s="15"/>
      <c r="J22" s="2">
        <f t="shared" si="1"/>
        <v>0</v>
      </c>
    </row>
    <row r="23" spans="1:10" ht="25.5" customHeight="1" x14ac:dyDescent="0.15">
      <c r="A23" s="13"/>
      <c r="B23" s="9"/>
      <c r="C23" s="14"/>
      <c r="D23" s="11"/>
      <c r="E23" s="29"/>
      <c r="F23" s="9" t="str">
        <f t="shared" si="0"/>
        <v/>
      </c>
      <c r="G23" s="15"/>
      <c r="J23" s="2">
        <f t="shared" si="1"/>
        <v>0</v>
      </c>
    </row>
    <row r="24" spans="1:10" ht="25.5" customHeight="1" x14ac:dyDescent="0.15">
      <c r="A24" s="13"/>
      <c r="B24" s="9"/>
      <c r="C24" s="14"/>
      <c r="D24" s="11"/>
      <c r="E24" s="29"/>
      <c r="F24" s="9" t="str">
        <f t="shared" si="0"/>
        <v/>
      </c>
      <c r="G24" s="15"/>
      <c r="J24" s="2">
        <f t="shared" si="1"/>
        <v>0</v>
      </c>
    </row>
    <row r="25" spans="1:10" ht="16.5" customHeight="1" x14ac:dyDescent="0.15">
      <c r="A25" s="5"/>
      <c r="B25" s="5"/>
      <c r="C25" s="4"/>
      <c r="D25" s="5"/>
      <c r="E25" s="5"/>
      <c r="F25" s="5"/>
      <c r="G25" s="4"/>
    </row>
    <row r="26" spans="1:10" ht="21.6" customHeight="1" x14ac:dyDescent="0.15">
      <c r="B26" s="8" t="s">
        <v>0</v>
      </c>
      <c r="D26" s="1"/>
      <c r="J26" s="2">
        <f>SUM(J5:J25)</f>
        <v>0</v>
      </c>
    </row>
    <row r="27" spans="1:10" ht="21.6" customHeight="1" x14ac:dyDescent="0.15">
      <c r="B27" s="1" t="s">
        <v>46</v>
      </c>
      <c r="C27" s="1" t="s">
        <v>48</v>
      </c>
      <c r="D27" s="26" t="str">
        <f>IF(J27=0,"",J27)</f>
        <v/>
      </c>
      <c r="E27" s="10" t="str">
        <f>IF(D27="","",800*D27)</f>
        <v/>
      </c>
      <c r="F27" s="1" t="s">
        <v>53</v>
      </c>
      <c r="J27" s="2">
        <f>J29-J26</f>
        <v>0</v>
      </c>
    </row>
    <row r="28" spans="1:10" ht="21.6" customHeight="1" x14ac:dyDescent="0.15">
      <c r="C28" s="1" t="s">
        <v>49</v>
      </c>
      <c r="D28" s="26" t="str">
        <f>IF(J28=0,"",J28)</f>
        <v/>
      </c>
      <c r="E28" s="10" t="str">
        <f>IF(D28="","",500*D28)</f>
        <v/>
      </c>
      <c r="F28" s="1" t="s">
        <v>53</v>
      </c>
      <c r="J28" s="2">
        <f>J26</f>
        <v>0</v>
      </c>
    </row>
    <row r="29" spans="1:10" ht="21.6" customHeight="1" x14ac:dyDescent="0.15">
      <c r="B29" s="41" t="s">
        <v>68</v>
      </c>
      <c r="C29" s="41"/>
      <c r="E29" s="10">
        <f>SUM(E27:E28)</f>
        <v>0</v>
      </c>
      <c r="F29" s="1" t="s">
        <v>53</v>
      </c>
      <c r="J29" s="2">
        <f>COUNTA(A5:A24)</f>
        <v>0</v>
      </c>
    </row>
    <row r="30" spans="1:10" ht="21.6" customHeight="1" x14ac:dyDescent="0.15">
      <c r="C30" s="2" t="s">
        <v>50</v>
      </c>
      <c r="D30" s="40"/>
      <c r="E30" s="40"/>
      <c r="F30" s="40"/>
      <c r="G30" s="40"/>
    </row>
    <row r="31" spans="1:10" ht="27" customHeight="1" x14ac:dyDescent="0.15">
      <c r="C31" s="2" t="s">
        <v>52</v>
      </c>
      <c r="D31" s="39"/>
      <c r="E31" s="39"/>
      <c r="F31" s="39"/>
      <c r="G31" s="39"/>
    </row>
    <row r="32" spans="1:10" ht="27" customHeight="1" x14ac:dyDescent="0.15">
      <c r="C32" s="35" t="s">
        <v>70</v>
      </c>
      <c r="D32" s="39"/>
      <c r="E32" s="39"/>
      <c r="F32" s="39"/>
      <c r="G32" s="39"/>
    </row>
    <row r="33" spans="1:6" ht="27" customHeight="1" x14ac:dyDescent="0.15"/>
    <row r="34" spans="1:6" ht="24" customHeight="1" x14ac:dyDescent="0.15">
      <c r="A34" s="36" t="s">
        <v>71</v>
      </c>
    </row>
    <row r="35" spans="1:6" ht="24" customHeight="1" x14ac:dyDescent="0.15">
      <c r="A35" s="36" t="s">
        <v>72</v>
      </c>
    </row>
    <row r="36" spans="1:6" ht="24" customHeight="1" x14ac:dyDescent="0.15">
      <c r="A36" s="36" t="s">
        <v>73</v>
      </c>
    </row>
    <row r="37" spans="1:6" ht="24" customHeight="1" x14ac:dyDescent="0.15">
      <c r="A37" s="36" t="s">
        <v>77</v>
      </c>
    </row>
    <row r="38" spans="1:6" ht="24" customHeight="1" x14ac:dyDescent="0.15">
      <c r="A38" s="36" t="s">
        <v>75</v>
      </c>
    </row>
    <row r="39" spans="1:6" ht="24" customHeight="1" x14ac:dyDescent="0.15">
      <c r="A39" s="36" t="s">
        <v>76</v>
      </c>
      <c r="B39" s="33"/>
      <c r="E39" s="33"/>
      <c r="F39" s="33"/>
    </row>
    <row r="40" spans="1:6" ht="24" customHeight="1" x14ac:dyDescent="0.15">
      <c r="A40" s="36" t="s">
        <v>74</v>
      </c>
      <c r="B40" s="33"/>
      <c r="E40" s="33"/>
      <c r="F40" s="33"/>
    </row>
    <row r="41" spans="1:6" ht="16.5" customHeight="1" x14ac:dyDescent="0.15">
      <c r="A41" s="36"/>
    </row>
    <row r="42" spans="1:6" ht="16.5" customHeight="1" x14ac:dyDescent="0.15">
      <c r="A42" s="36"/>
    </row>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2:IC65551 RY65532:RY65551 ABU65532:ABU65551 ALQ65532:ALQ65551 AVM65532:AVM65551 BFI65532:BFI65551 BPE65532:BPE65551 BZA65532:BZA65551 CIW65532:CIW65551 CSS65532:CSS65551 DCO65532:DCO65551 DMK65532:DMK65551 DWG65532:DWG65551 EGC65532:EGC65551 EPY65532:EPY65551 EZU65532:EZU65551 FJQ65532:FJQ65551 FTM65532:FTM65551 GDI65532:GDI65551 GNE65532:GNE65551 GXA65532:GXA65551 HGW65532:HGW65551 HQS65532:HQS65551 IAO65532:IAO65551 IKK65532:IKK65551 IUG65532:IUG65551 JEC65532:JEC65551 JNY65532:JNY65551 JXU65532:JXU65551 KHQ65532:KHQ65551 KRM65532:KRM65551 LBI65532:LBI65551 LLE65532:LLE65551 LVA65532:LVA65551 MEW65532:MEW65551 MOS65532:MOS65551 MYO65532:MYO65551 NIK65532:NIK65551 NSG65532:NSG65551 OCC65532:OCC65551 OLY65532:OLY65551 OVU65532:OVU65551 PFQ65532:PFQ65551 PPM65532:PPM65551 PZI65532:PZI65551 QJE65532:QJE65551 QTA65532:QTA65551 RCW65532:RCW65551 RMS65532:RMS65551 RWO65532:RWO65551 SGK65532:SGK65551 SQG65532:SQG65551 TAC65532:TAC65551 TJY65532:TJY65551 TTU65532:TTU65551 UDQ65532:UDQ65551 UNM65532:UNM65551 UXI65532:UXI65551 VHE65532:VHE65551 VRA65532:VRA65551 WAW65532:WAW65551 WKS65532:WKS65551 WUO65532:WUO65551 IC131068:IC131087 RY131068:RY131087 ABU131068:ABU131087 ALQ131068:ALQ131087 AVM131068:AVM131087 BFI131068:BFI131087 BPE131068:BPE131087 BZA131068:BZA131087 CIW131068:CIW131087 CSS131068:CSS131087 DCO131068:DCO131087 DMK131068:DMK131087 DWG131068:DWG131087 EGC131068:EGC131087 EPY131068:EPY131087 EZU131068:EZU131087 FJQ131068:FJQ131087 FTM131068:FTM131087 GDI131068:GDI131087 GNE131068:GNE131087 GXA131068:GXA131087 HGW131068:HGW131087 HQS131068:HQS131087 IAO131068:IAO131087 IKK131068:IKK131087 IUG131068:IUG131087 JEC131068:JEC131087 JNY131068:JNY131087 JXU131068:JXU131087 KHQ131068:KHQ131087 KRM131068:KRM131087 LBI131068:LBI131087 LLE131068:LLE131087 LVA131068:LVA131087 MEW131068:MEW131087 MOS131068:MOS131087 MYO131068:MYO131087 NIK131068:NIK131087 NSG131068:NSG131087 OCC131068:OCC131087 OLY131068:OLY131087 OVU131068:OVU131087 PFQ131068:PFQ131087 PPM131068:PPM131087 PZI131068:PZI131087 QJE131068:QJE131087 QTA131068:QTA131087 RCW131068:RCW131087 RMS131068:RMS131087 RWO131068:RWO131087 SGK131068:SGK131087 SQG131068:SQG131087 TAC131068:TAC131087 TJY131068:TJY131087 TTU131068:TTU131087 UDQ131068:UDQ131087 UNM131068:UNM131087 UXI131068:UXI131087 VHE131068:VHE131087 VRA131068:VRA131087 WAW131068:WAW131087 WKS131068:WKS131087 WUO131068:WUO131087 IC196604:IC196623 RY196604:RY196623 ABU196604:ABU196623 ALQ196604:ALQ196623 AVM196604:AVM196623 BFI196604:BFI196623 BPE196604:BPE196623 BZA196604:BZA196623 CIW196604:CIW196623 CSS196604:CSS196623 DCO196604:DCO196623 DMK196604:DMK196623 DWG196604:DWG196623 EGC196604:EGC196623 EPY196604:EPY196623 EZU196604:EZU196623 FJQ196604:FJQ196623 FTM196604:FTM196623 GDI196604:GDI196623 GNE196604:GNE196623 GXA196604:GXA196623 HGW196604:HGW196623 HQS196604:HQS196623 IAO196604:IAO196623 IKK196604:IKK196623 IUG196604:IUG196623 JEC196604:JEC196623 JNY196604:JNY196623 JXU196604:JXU196623 KHQ196604:KHQ196623 KRM196604:KRM196623 LBI196604:LBI196623 LLE196604:LLE196623 LVA196604:LVA196623 MEW196604:MEW196623 MOS196604:MOS196623 MYO196604:MYO196623 NIK196604:NIK196623 NSG196604:NSG196623 OCC196604:OCC196623 OLY196604:OLY196623 OVU196604:OVU196623 PFQ196604:PFQ196623 PPM196604:PPM196623 PZI196604:PZI196623 QJE196604:QJE196623 QTA196604:QTA196623 RCW196604:RCW196623 RMS196604:RMS196623 RWO196604:RWO196623 SGK196604:SGK196623 SQG196604:SQG196623 TAC196604:TAC196623 TJY196604:TJY196623 TTU196604:TTU196623 UDQ196604:UDQ196623 UNM196604:UNM196623 UXI196604:UXI196623 VHE196604:VHE196623 VRA196604:VRA196623 WAW196604:WAW196623 WKS196604:WKS196623 WUO196604:WUO196623 IC262140:IC262159 RY262140:RY262159 ABU262140:ABU262159 ALQ262140:ALQ262159 AVM262140:AVM262159 BFI262140:BFI262159 BPE262140:BPE262159 BZA262140:BZA262159 CIW262140:CIW262159 CSS262140:CSS262159 DCO262140:DCO262159 DMK262140:DMK262159 DWG262140:DWG262159 EGC262140:EGC262159 EPY262140:EPY262159 EZU262140:EZU262159 FJQ262140:FJQ262159 FTM262140:FTM262159 GDI262140:GDI262159 GNE262140:GNE262159 GXA262140:GXA262159 HGW262140:HGW262159 HQS262140:HQS262159 IAO262140:IAO262159 IKK262140:IKK262159 IUG262140:IUG262159 JEC262140:JEC262159 JNY262140:JNY262159 JXU262140:JXU262159 KHQ262140:KHQ262159 KRM262140:KRM262159 LBI262140:LBI262159 LLE262140:LLE262159 LVA262140:LVA262159 MEW262140:MEW262159 MOS262140:MOS262159 MYO262140:MYO262159 NIK262140:NIK262159 NSG262140:NSG262159 OCC262140:OCC262159 OLY262140:OLY262159 OVU262140:OVU262159 PFQ262140:PFQ262159 PPM262140:PPM262159 PZI262140:PZI262159 QJE262140:QJE262159 QTA262140:QTA262159 RCW262140:RCW262159 RMS262140:RMS262159 RWO262140:RWO262159 SGK262140:SGK262159 SQG262140:SQG262159 TAC262140:TAC262159 TJY262140:TJY262159 TTU262140:TTU262159 UDQ262140:UDQ262159 UNM262140:UNM262159 UXI262140:UXI262159 VHE262140:VHE262159 VRA262140:VRA262159 WAW262140:WAW262159 WKS262140:WKS262159 WUO262140:WUO262159 IC327676:IC327695 RY327676:RY327695 ABU327676:ABU327695 ALQ327676:ALQ327695 AVM327676:AVM327695 BFI327676:BFI327695 BPE327676:BPE327695 BZA327676:BZA327695 CIW327676:CIW327695 CSS327676:CSS327695 DCO327676:DCO327695 DMK327676:DMK327695 DWG327676:DWG327695 EGC327676:EGC327695 EPY327676:EPY327695 EZU327676:EZU327695 FJQ327676:FJQ327695 FTM327676:FTM327695 GDI327676:GDI327695 GNE327676:GNE327695 GXA327676:GXA327695 HGW327676:HGW327695 HQS327676:HQS327695 IAO327676:IAO327695 IKK327676:IKK327695 IUG327676:IUG327695 JEC327676:JEC327695 JNY327676:JNY327695 JXU327676:JXU327695 KHQ327676:KHQ327695 KRM327676:KRM327695 LBI327676:LBI327695 LLE327676:LLE327695 LVA327676:LVA327695 MEW327676:MEW327695 MOS327676:MOS327695 MYO327676:MYO327695 NIK327676:NIK327695 NSG327676:NSG327695 OCC327676:OCC327695 OLY327676:OLY327695 OVU327676:OVU327695 PFQ327676:PFQ327695 PPM327676:PPM327695 PZI327676:PZI327695 QJE327676:QJE327695 QTA327676:QTA327695 RCW327676:RCW327695 RMS327676:RMS327695 RWO327676:RWO327695 SGK327676:SGK327695 SQG327676:SQG327695 TAC327676:TAC327695 TJY327676:TJY327695 TTU327676:TTU327695 UDQ327676:UDQ327695 UNM327676:UNM327695 UXI327676:UXI327695 VHE327676:VHE327695 VRA327676:VRA327695 WAW327676:WAW327695 WKS327676:WKS327695 WUO327676:WUO327695 IC393212:IC393231 RY393212:RY393231 ABU393212:ABU393231 ALQ393212:ALQ393231 AVM393212:AVM393231 BFI393212:BFI393231 BPE393212:BPE393231 BZA393212:BZA393231 CIW393212:CIW393231 CSS393212:CSS393231 DCO393212:DCO393231 DMK393212:DMK393231 DWG393212:DWG393231 EGC393212:EGC393231 EPY393212:EPY393231 EZU393212:EZU393231 FJQ393212:FJQ393231 FTM393212:FTM393231 GDI393212:GDI393231 GNE393212:GNE393231 GXA393212:GXA393231 HGW393212:HGW393231 HQS393212:HQS393231 IAO393212:IAO393231 IKK393212:IKK393231 IUG393212:IUG393231 JEC393212:JEC393231 JNY393212:JNY393231 JXU393212:JXU393231 KHQ393212:KHQ393231 KRM393212:KRM393231 LBI393212:LBI393231 LLE393212:LLE393231 LVA393212:LVA393231 MEW393212:MEW393231 MOS393212:MOS393231 MYO393212:MYO393231 NIK393212:NIK393231 NSG393212:NSG393231 OCC393212:OCC393231 OLY393212:OLY393231 OVU393212:OVU393231 PFQ393212:PFQ393231 PPM393212:PPM393231 PZI393212:PZI393231 QJE393212:QJE393231 QTA393212:QTA393231 RCW393212:RCW393231 RMS393212:RMS393231 RWO393212:RWO393231 SGK393212:SGK393231 SQG393212:SQG393231 TAC393212:TAC393231 TJY393212:TJY393231 TTU393212:TTU393231 UDQ393212:UDQ393231 UNM393212:UNM393231 UXI393212:UXI393231 VHE393212:VHE393231 VRA393212:VRA393231 WAW393212:WAW393231 WKS393212:WKS393231 WUO393212:WUO393231 IC458748:IC458767 RY458748:RY458767 ABU458748:ABU458767 ALQ458748:ALQ458767 AVM458748:AVM458767 BFI458748:BFI458767 BPE458748:BPE458767 BZA458748:BZA458767 CIW458748:CIW458767 CSS458748:CSS458767 DCO458748:DCO458767 DMK458748:DMK458767 DWG458748:DWG458767 EGC458748:EGC458767 EPY458748:EPY458767 EZU458748:EZU458767 FJQ458748:FJQ458767 FTM458748:FTM458767 GDI458748:GDI458767 GNE458748:GNE458767 GXA458748:GXA458767 HGW458748:HGW458767 HQS458748:HQS458767 IAO458748:IAO458767 IKK458748:IKK458767 IUG458748:IUG458767 JEC458748:JEC458767 JNY458748:JNY458767 JXU458748:JXU458767 KHQ458748:KHQ458767 KRM458748:KRM458767 LBI458748:LBI458767 LLE458748:LLE458767 LVA458748:LVA458767 MEW458748:MEW458767 MOS458748:MOS458767 MYO458748:MYO458767 NIK458748:NIK458767 NSG458748:NSG458767 OCC458748:OCC458767 OLY458748:OLY458767 OVU458748:OVU458767 PFQ458748:PFQ458767 PPM458748:PPM458767 PZI458748:PZI458767 QJE458748:QJE458767 QTA458748:QTA458767 RCW458748:RCW458767 RMS458748:RMS458767 RWO458748:RWO458767 SGK458748:SGK458767 SQG458748:SQG458767 TAC458748:TAC458767 TJY458748:TJY458767 TTU458748:TTU458767 UDQ458748:UDQ458767 UNM458748:UNM458767 UXI458748:UXI458767 VHE458748:VHE458767 VRA458748:VRA458767 WAW458748:WAW458767 WKS458748:WKS458767 WUO458748:WUO458767 IC524284:IC524303 RY524284:RY524303 ABU524284:ABU524303 ALQ524284:ALQ524303 AVM524284:AVM524303 BFI524284:BFI524303 BPE524284:BPE524303 BZA524284:BZA524303 CIW524284:CIW524303 CSS524284:CSS524303 DCO524284:DCO524303 DMK524284:DMK524303 DWG524284:DWG524303 EGC524284:EGC524303 EPY524284:EPY524303 EZU524284:EZU524303 FJQ524284:FJQ524303 FTM524284:FTM524303 GDI524284:GDI524303 GNE524284:GNE524303 GXA524284:GXA524303 HGW524284:HGW524303 HQS524284:HQS524303 IAO524284:IAO524303 IKK524284:IKK524303 IUG524284:IUG524303 JEC524284:JEC524303 JNY524284:JNY524303 JXU524284:JXU524303 KHQ524284:KHQ524303 KRM524284:KRM524303 LBI524284:LBI524303 LLE524284:LLE524303 LVA524284:LVA524303 MEW524284:MEW524303 MOS524284:MOS524303 MYO524284:MYO524303 NIK524284:NIK524303 NSG524284:NSG524303 OCC524284:OCC524303 OLY524284:OLY524303 OVU524284:OVU524303 PFQ524284:PFQ524303 PPM524284:PPM524303 PZI524284:PZI524303 QJE524284:QJE524303 QTA524284:QTA524303 RCW524284:RCW524303 RMS524284:RMS524303 RWO524284:RWO524303 SGK524284:SGK524303 SQG524284:SQG524303 TAC524284:TAC524303 TJY524284:TJY524303 TTU524284:TTU524303 UDQ524284:UDQ524303 UNM524284:UNM524303 UXI524284:UXI524303 VHE524284:VHE524303 VRA524284:VRA524303 WAW524284:WAW524303 WKS524284:WKS524303 WUO524284:WUO524303 IC589820:IC589839 RY589820:RY589839 ABU589820:ABU589839 ALQ589820:ALQ589839 AVM589820:AVM589839 BFI589820:BFI589839 BPE589820:BPE589839 BZA589820:BZA589839 CIW589820:CIW589839 CSS589820:CSS589839 DCO589820:DCO589839 DMK589820:DMK589839 DWG589820:DWG589839 EGC589820:EGC589839 EPY589820:EPY589839 EZU589820:EZU589839 FJQ589820:FJQ589839 FTM589820:FTM589839 GDI589820:GDI589839 GNE589820:GNE589839 GXA589820:GXA589839 HGW589820:HGW589839 HQS589820:HQS589839 IAO589820:IAO589839 IKK589820:IKK589839 IUG589820:IUG589839 JEC589820:JEC589839 JNY589820:JNY589839 JXU589820:JXU589839 KHQ589820:KHQ589839 KRM589820:KRM589839 LBI589820:LBI589839 LLE589820:LLE589839 LVA589820:LVA589839 MEW589820:MEW589839 MOS589820:MOS589839 MYO589820:MYO589839 NIK589820:NIK589839 NSG589820:NSG589839 OCC589820:OCC589839 OLY589820:OLY589839 OVU589820:OVU589839 PFQ589820:PFQ589839 PPM589820:PPM589839 PZI589820:PZI589839 QJE589820:QJE589839 QTA589820:QTA589839 RCW589820:RCW589839 RMS589820:RMS589839 RWO589820:RWO589839 SGK589820:SGK589839 SQG589820:SQG589839 TAC589820:TAC589839 TJY589820:TJY589839 TTU589820:TTU589839 UDQ589820:UDQ589839 UNM589820:UNM589839 UXI589820:UXI589839 VHE589820:VHE589839 VRA589820:VRA589839 WAW589820:WAW589839 WKS589820:WKS589839 WUO589820:WUO589839 IC655356:IC655375 RY655356:RY655375 ABU655356:ABU655375 ALQ655356:ALQ655375 AVM655356:AVM655375 BFI655356:BFI655375 BPE655356:BPE655375 BZA655356:BZA655375 CIW655356:CIW655375 CSS655356:CSS655375 DCO655356:DCO655375 DMK655356:DMK655375 DWG655356:DWG655375 EGC655356:EGC655375 EPY655356:EPY655375 EZU655356:EZU655375 FJQ655356:FJQ655375 FTM655356:FTM655375 GDI655356:GDI655375 GNE655356:GNE655375 GXA655356:GXA655375 HGW655356:HGW655375 HQS655356:HQS655375 IAO655356:IAO655375 IKK655356:IKK655375 IUG655356:IUG655375 JEC655356:JEC655375 JNY655356:JNY655375 JXU655356:JXU655375 KHQ655356:KHQ655375 KRM655356:KRM655375 LBI655356:LBI655375 LLE655356:LLE655375 LVA655356:LVA655375 MEW655356:MEW655375 MOS655356:MOS655375 MYO655356:MYO655375 NIK655356:NIK655375 NSG655356:NSG655375 OCC655356:OCC655375 OLY655356:OLY655375 OVU655356:OVU655375 PFQ655356:PFQ655375 PPM655356:PPM655375 PZI655356:PZI655375 QJE655356:QJE655375 QTA655356:QTA655375 RCW655356:RCW655375 RMS655356:RMS655375 RWO655356:RWO655375 SGK655356:SGK655375 SQG655356:SQG655375 TAC655356:TAC655375 TJY655356:TJY655375 TTU655356:TTU655375 UDQ655356:UDQ655375 UNM655356:UNM655375 UXI655356:UXI655375 VHE655356:VHE655375 VRA655356:VRA655375 WAW655356:WAW655375 WKS655356:WKS655375 WUO655356:WUO655375 IC720892:IC720911 RY720892:RY720911 ABU720892:ABU720911 ALQ720892:ALQ720911 AVM720892:AVM720911 BFI720892:BFI720911 BPE720892:BPE720911 BZA720892:BZA720911 CIW720892:CIW720911 CSS720892:CSS720911 DCO720892:DCO720911 DMK720892:DMK720911 DWG720892:DWG720911 EGC720892:EGC720911 EPY720892:EPY720911 EZU720892:EZU720911 FJQ720892:FJQ720911 FTM720892:FTM720911 GDI720892:GDI720911 GNE720892:GNE720911 GXA720892:GXA720911 HGW720892:HGW720911 HQS720892:HQS720911 IAO720892:IAO720911 IKK720892:IKK720911 IUG720892:IUG720911 JEC720892:JEC720911 JNY720892:JNY720911 JXU720892:JXU720911 KHQ720892:KHQ720911 KRM720892:KRM720911 LBI720892:LBI720911 LLE720892:LLE720911 LVA720892:LVA720911 MEW720892:MEW720911 MOS720892:MOS720911 MYO720892:MYO720911 NIK720892:NIK720911 NSG720892:NSG720911 OCC720892:OCC720911 OLY720892:OLY720911 OVU720892:OVU720911 PFQ720892:PFQ720911 PPM720892:PPM720911 PZI720892:PZI720911 QJE720892:QJE720911 QTA720892:QTA720911 RCW720892:RCW720911 RMS720892:RMS720911 RWO720892:RWO720911 SGK720892:SGK720911 SQG720892:SQG720911 TAC720892:TAC720911 TJY720892:TJY720911 TTU720892:TTU720911 UDQ720892:UDQ720911 UNM720892:UNM720911 UXI720892:UXI720911 VHE720892:VHE720911 VRA720892:VRA720911 WAW720892:WAW720911 WKS720892:WKS720911 WUO720892:WUO720911 IC786428:IC786447 RY786428:RY786447 ABU786428:ABU786447 ALQ786428:ALQ786447 AVM786428:AVM786447 BFI786428:BFI786447 BPE786428:BPE786447 BZA786428:BZA786447 CIW786428:CIW786447 CSS786428:CSS786447 DCO786428:DCO786447 DMK786428:DMK786447 DWG786428:DWG786447 EGC786428:EGC786447 EPY786428:EPY786447 EZU786428:EZU786447 FJQ786428:FJQ786447 FTM786428:FTM786447 GDI786428:GDI786447 GNE786428:GNE786447 GXA786428:GXA786447 HGW786428:HGW786447 HQS786428:HQS786447 IAO786428:IAO786447 IKK786428:IKK786447 IUG786428:IUG786447 JEC786428:JEC786447 JNY786428:JNY786447 JXU786428:JXU786447 KHQ786428:KHQ786447 KRM786428:KRM786447 LBI786428:LBI786447 LLE786428:LLE786447 LVA786428:LVA786447 MEW786428:MEW786447 MOS786428:MOS786447 MYO786428:MYO786447 NIK786428:NIK786447 NSG786428:NSG786447 OCC786428:OCC786447 OLY786428:OLY786447 OVU786428:OVU786447 PFQ786428:PFQ786447 PPM786428:PPM786447 PZI786428:PZI786447 QJE786428:QJE786447 QTA786428:QTA786447 RCW786428:RCW786447 RMS786428:RMS786447 RWO786428:RWO786447 SGK786428:SGK786447 SQG786428:SQG786447 TAC786428:TAC786447 TJY786428:TJY786447 TTU786428:TTU786447 UDQ786428:UDQ786447 UNM786428:UNM786447 UXI786428:UXI786447 VHE786428:VHE786447 VRA786428:VRA786447 WAW786428:WAW786447 WKS786428:WKS786447 WUO786428:WUO786447 IC851964:IC851983 RY851964:RY851983 ABU851964:ABU851983 ALQ851964:ALQ851983 AVM851964:AVM851983 BFI851964:BFI851983 BPE851964:BPE851983 BZA851964:BZA851983 CIW851964:CIW851983 CSS851964:CSS851983 DCO851964:DCO851983 DMK851964:DMK851983 DWG851964:DWG851983 EGC851964:EGC851983 EPY851964:EPY851983 EZU851964:EZU851983 FJQ851964:FJQ851983 FTM851964:FTM851983 GDI851964:GDI851983 GNE851964:GNE851983 GXA851964:GXA851983 HGW851964:HGW851983 HQS851964:HQS851983 IAO851964:IAO851983 IKK851964:IKK851983 IUG851964:IUG851983 JEC851964:JEC851983 JNY851964:JNY851983 JXU851964:JXU851983 KHQ851964:KHQ851983 KRM851964:KRM851983 LBI851964:LBI851983 LLE851964:LLE851983 LVA851964:LVA851983 MEW851964:MEW851983 MOS851964:MOS851983 MYO851964:MYO851983 NIK851964:NIK851983 NSG851964:NSG851983 OCC851964:OCC851983 OLY851964:OLY851983 OVU851964:OVU851983 PFQ851964:PFQ851983 PPM851964:PPM851983 PZI851964:PZI851983 QJE851964:QJE851983 QTA851964:QTA851983 RCW851964:RCW851983 RMS851964:RMS851983 RWO851964:RWO851983 SGK851964:SGK851983 SQG851964:SQG851983 TAC851964:TAC851983 TJY851964:TJY851983 TTU851964:TTU851983 UDQ851964:UDQ851983 UNM851964:UNM851983 UXI851964:UXI851983 VHE851964:VHE851983 VRA851964:VRA851983 WAW851964:WAW851983 WKS851964:WKS851983 WUO851964:WUO851983 IC917500:IC917519 RY917500:RY917519 ABU917500:ABU917519 ALQ917500:ALQ917519 AVM917500:AVM917519 BFI917500:BFI917519 BPE917500:BPE917519 BZA917500:BZA917519 CIW917500:CIW917519 CSS917500:CSS917519 DCO917500:DCO917519 DMK917500:DMK917519 DWG917500:DWG917519 EGC917500:EGC917519 EPY917500:EPY917519 EZU917500:EZU917519 FJQ917500:FJQ917519 FTM917500:FTM917519 GDI917500:GDI917519 GNE917500:GNE917519 GXA917500:GXA917519 HGW917500:HGW917519 HQS917500:HQS917519 IAO917500:IAO917519 IKK917500:IKK917519 IUG917500:IUG917519 JEC917500:JEC917519 JNY917500:JNY917519 JXU917500:JXU917519 KHQ917500:KHQ917519 KRM917500:KRM917519 LBI917500:LBI917519 LLE917500:LLE917519 LVA917500:LVA917519 MEW917500:MEW917519 MOS917500:MOS917519 MYO917500:MYO917519 NIK917500:NIK917519 NSG917500:NSG917519 OCC917500:OCC917519 OLY917500:OLY917519 OVU917500:OVU917519 PFQ917500:PFQ917519 PPM917500:PPM917519 PZI917500:PZI917519 QJE917500:QJE917519 QTA917500:QTA917519 RCW917500:RCW917519 RMS917500:RMS917519 RWO917500:RWO917519 SGK917500:SGK917519 SQG917500:SQG917519 TAC917500:TAC917519 TJY917500:TJY917519 TTU917500:TTU917519 UDQ917500:UDQ917519 UNM917500:UNM917519 UXI917500:UXI917519 VHE917500:VHE917519 VRA917500:VRA917519 WAW917500:WAW917519 WKS917500:WKS917519 WUO917500:WUO917519 IC983036:IC983055 RY983036:RY983055 ABU983036:ABU983055 ALQ983036:ALQ983055 AVM983036:AVM983055 BFI983036:BFI983055 BPE983036:BPE983055 BZA983036:BZA983055 CIW983036:CIW983055 CSS983036:CSS983055 DCO983036:DCO983055 DMK983036:DMK983055 DWG983036:DWG983055 EGC983036:EGC983055 EPY983036:EPY983055 EZU983036:EZU983055 FJQ983036:FJQ983055 FTM983036:FTM983055 GDI983036:GDI983055 GNE983036:GNE983055 GXA983036:GXA983055 HGW983036:HGW983055 HQS983036:HQS983055 IAO983036:IAO983055 IKK983036:IKK983055 IUG983036:IUG983055 JEC983036:JEC983055 JNY983036:JNY983055 JXU983036:JXU983055 KHQ983036:KHQ983055 KRM983036:KRM983055 LBI983036:LBI983055 LLE983036:LLE983055 LVA983036:LVA983055 MEW983036:MEW983055 MOS983036:MOS983055 MYO983036:MYO983055 NIK983036:NIK983055 NSG983036:NSG983055 OCC983036:OCC983055 OLY983036:OLY983055 OVU983036:OVU983055 PFQ983036:PFQ983055 PPM983036:PPM983055 PZI983036:PZI983055 QJE983036:QJE983055 QTA983036:QTA983055 RCW983036:RCW983055 RMS983036:RMS983055 RWO983036:RWO983055 SGK983036:SGK983055 SQG983036:SQG983055 TAC983036:TAC983055 TJY983036:TJY983055 TTU983036:TTU983055 UDQ983036:UDQ983055 UNM983036:UNM983055 UXI983036:UXI983055 VHE983036:VHE983055 VRA983036:VRA983055 WAW983036:WAW983055 WKS983036:WKS983055 WUO983036:WUO983055 C983036:D983055 C917500:D917519 C851964:D851983 C786428:D786447 C720892:D720911 C655356:D655375 C589820:D589839 C524284:D524303 C458748:D458767 C393212:D393231 C327676:D327695 C262140:D262159 C196604:D196623 C131068:D131087 C65532:D65551 D5:D24" xr:uid="{00000000-0002-0000-0000-000000000000}"/>
    <dataValidation imeMode="off" allowBlank="1" showInputMessage="1" showErrorMessage="1" sqref="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B983062:D983062 B917526:D917526 B851990:D851990 B786454:D786454 B720918:D720918 B655382:D655382 B589846:D589846 B524310:D524310 B458774:D458774 B393238:D393238 B327702:D327702 B262166:D262166 B196630:D196630 B131094:D131094 B65558:D65558" xr:uid="{00000000-0002-0000-0000-000001000000}"/>
    <dataValidation imeMode="hiragana" allowBlank="1" showInputMessage="1" showErrorMessage="1" sqref="B65555:C65555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B131091:C131091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B196627:C196627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B262163:C262163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B327699:C327699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B393235:C393235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B458771:C458771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B524307:C524307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B589843:C589843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B655379:C655379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B720915:C720915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B786451:C786451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B851987:C851987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B917523:C917523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B983059:C983059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IH65559 SD65559 ABZ65559 ALV65559 AVR65559 BFN65559 BPJ65559 BZF65559 CJB65559 CSX65559 DCT65559 DMP65559 DWL65559 EGH65559 EQD65559 EZZ65559 FJV65559 FTR65559 GDN65559 GNJ65559 GXF65559 HHB65559 HQX65559 IAT65559 IKP65559 IUL65559 JEH65559 JOD65559 JXZ65559 KHV65559 KRR65559 LBN65559 LLJ65559 LVF65559 MFB65559 MOX65559 MYT65559 NIP65559 NSL65559 OCH65559 OMD65559 OVZ65559 PFV65559 PPR65559 PZN65559 QJJ65559 QTF65559 RDB65559 RMX65559 RWT65559 SGP65559 SQL65559 TAH65559 TKD65559 TTZ65559 UDV65559 UNR65559 UXN65559 VHJ65559 VRF65559 WBB65559 WKX65559 WUT65559 IH131095 SD131095 ABZ131095 ALV131095 AVR131095 BFN131095 BPJ131095 BZF131095 CJB131095 CSX131095 DCT131095 DMP131095 DWL131095 EGH131095 EQD131095 EZZ131095 FJV131095 FTR131095 GDN131095 GNJ131095 GXF131095 HHB131095 HQX131095 IAT131095 IKP131095 IUL131095 JEH131095 JOD131095 JXZ131095 KHV131095 KRR131095 LBN131095 LLJ131095 LVF131095 MFB131095 MOX131095 MYT131095 NIP131095 NSL131095 OCH131095 OMD131095 OVZ131095 PFV131095 PPR131095 PZN131095 QJJ131095 QTF131095 RDB131095 RMX131095 RWT131095 SGP131095 SQL131095 TAH131095 TKD131095 TTZ131095 UDV131095 UNR131095 UXN131095 VHJ131095 VRF131095 WBB131095 WKX131095 WUT131095 IH196631 SD196631 ABZ196631 ALV196631 AVR196631 BFN196631 BPJ196631 BZF196631 CJB196631 CSX196631 DCT196631 DMP196631 DWL196631 EGH196631 EQD196631 EZZ196631 FJV196631 FTR196631 GDN196631 GNJ196631 GXF196631 HHB196631 HQX196631 IAT196631 IKP196631 IUL196631 JEH196631 JOD196631 JXZ196631 KHV196631 KRR196631 LBN196631 LLJ196631 LVF196631 MFB196631 MOX196631 MYT196631 NIP196631 NSL196631 OCH196631 OMD196631 OVZ196631 PFV196631 PPR196631 PZN196631 QJJ196631 QTF196631 RDB196631 RMX196631 RWT196631 SGP196631 SQL196631 TAH196631 TKD196631 TTZ196631 UDV196631 UNR196631 UXN196631 VHJ196631 VRF196631 WBB196631 WKX196631 WUT196631 IH262167 SD262167 ABZ262167 ALV262167 AVR262167 BFN262167 BPJ262167 BZF262167 CJB262167 CSX262167 DCT262167 DMP262167 DWL262167 EGH262167 EQD262167 EZZ262167 FJV262167 FTR262167 GDN262167 GNJ262167 GXF262167 HHB262167 HQX262167 IAT262167 IKP262167 IUL262167 JEH262167 JOD262167 JXZ262167 KHV262167 KRR262167 LBN262167 LLJ262167 LVF262167 MFB262167 MOX262167 MYT262167 NIP262167 NSL262167 OCH262167 OMD262167 OVZ262167 PFV262167 PPR262167 PZN262167 QJJ262167 QTF262167 RDB262167 RMX262167 RWT262167 SGP262167 SQL262167 TAH262167 TKD262167 TTZ262167 UDV262167 UNR262167 UXN262167 VHJ262167 VRF262167 WBB262167 WKX262167 WUT262167 IH327703 SD327703 ABZ327703 ALV327703 AVR327703 BFN327703 BPJ327703 BZF327703 CJB327703 CSX327703 DCT327703 DMP327703 DWL327703 EGH327703 EQD327703 EZZ327703 FJV327703 FTR327703 GDN327703 GNJ327703 GXF327703 HHB327703 HQX327703 IAT327703 IKP327703 IUL327703 JEH327703 JOD327703 JXZ327703 KHV327703 KRR327703 LBN327703 LLJ327703 LVF327703 MFB327703 MOX327703 MYT327703 NIP327703 NSL327703 OCH327703 OMD327703 OVZ327703 PFV327703 PPR327703 PZN327703 QJJ327703 QTF327703 RDB327703 RMX327703 RWT327703 SGP327703 SQL327703 TAH327703 TKD327703 TTZ327703 UDV327703 UNR327703 UXN327703 VHJ327703 VRF327703 WBB327703 WKX327703 WUT327703 IH393239 SD393239 ABZ393239 ALV393239 AVR393239 BFN393239 BPJ393239 BZF393239 CJB393239 CSX393239 DCT393239 DMP393239 DWL393239 EGH393239 EQD393239 EZZ393239 FJV393239 FTR393239 GDN393239 GNJ393239 GXF393239 HHB393239 HQX393239 IAT393239 IKP393239 IUL393239 JEH393239 JOD393239 JXZ393239 KHV393239 KRR393239 LBN393239 LLJ393239 LVF393239 MFB393239 MOX393239 MYT393239 NIP393239 NSL393239 OCH393239 OMD393239 OVZ393239 PFV393239 PPR393239 PZN393239 QJJ393239 QTF393239 RDB393239 RMX393239 RWT393239 SGP393239 SQL393239 TAH393239 TKD393239 TTZ393239 UDV393239 UNR393239 UXN393239 VHJ393239 VRF393239 WBB393239 WKX393239 WUT393239 IH458775 SD458775 ABZ458775 ALV458775 AVR458775 BFN458775 BPJ458775 BZF458775 CJB458775 CSX458775 DCT458775 DMP458775 DWL458775 EGH458775 EQD458775 EZZ458775 FJV458775 FTR458775 GDN458775 GNJ458775 GXF458775 HHB458775 HQX458775 IAT458775 IKP458775 IUL458775 JEH458775 JOD458775 JXZ458775 KHV458775 KRR458775 LBN458775 LLJ458775 LVF458775 MFB458775 MOX458775 MYT458775 NIP458775 NSL458775 OCH458775 OMD458775 OVZ458775 PFV458775 PPR458775 PZN458775 QJJ458775 QTF458775 RDB458775 RMX458775 RWT458775 SGP458775 SQL458775 TAH458775 TKD458775 TTZ458775 UDV458775 UNR458775 UXN458775 VHJ458775 VRF458775 WBB458775 WKX458775 WUT458775 IH524311 SD524311 ABZ524311 ALV524311 AVR524311 BFN524311 BPJ524311 BZF524311 CJB524311 CSX524311 DCT524311 DMP524311 DWL524311 EGH524311 EQD524311 EZZ524311 FJV524311 FTR524311 GDN524311 GNJ524311 GXF524311 HHB524311 HQX524311 IAT524311 IKP524311 IUL524311 JEH524311 JOD524311 JXZ524311 KHV524311 KRR524311 LBN524311 LLJ524311 LVF524311 MFB524311 MOX524311 MYT524311 NIP524311 NSL524311 OCH524311 OMD524311 OVZ524311 PFV524311 PPR524311 PZN524311 QJJ524311 QTF524311 RDB524311 RMX524311 RWT524311 SGP524311 SQL524311 TAH524311 TKD524311 TTZ524311 UDV524311 UNR524311 UXN524311 VHJ524311 VRF524311 WBB524311 WKX524311 WUT524311 IH589847 SD589847 ABZ589847 ALV589847 AVR589847 BFN589847 BPJ589847 BZF589847 CJB589847 CSX589847 DCT589847 DMP589847 DWL589847 EGH589847 EQD589847 EZZ589847 FJV589847 FTR589847 GDN589847 GNJ589847 GXF589847 HHB589847 HQX589847 IAT589847 IKP589847 IUL589847 JEH589847 JOD589847 JXZ589847 KHV589847 KRR589847 LBN589847 LLJ589847 LVF589847 MFB589847 MOX589847 MYT589847 NIP589847 NSL589847 OCH589847 OMD589847 OVZ589847 PFV589847 PPR589847 PZN589847 QJJ589847 QTF589847 RDB589847 RMX589847 RWT589847 SGP589847 SQL589847 TAH589847 TKD589847 TTZ589847 UDV589847 UNR589847 UXN589847 VHJ589847 VRF589847 WBB589847 WKX589847 WUT589847 IH655383 SD655383 ABZ655383 ALV655383 AVR655383 BFN655383 BPJ655383 BZF655383 CJB655383 CSX655383 DCT655383 DMP655383 DWL655383 EGH655383 EQD655383 EZZ655383 FJV655383 FTR655383 GDN655383 GNJ655383 GXF655383 HHB655383 HQX655383 IAT655383 IKP655383 IUL655383 JEH655383 JOD655383 JXZ655383 KHV655383 KRR655383 LBN655383 LLJ655383 LVF655383 MFB655383 MOX655383 MYT655383 NIP655383 NSL655383 OCH655383 OMD655383 OVZ655383 PFV655383 PPR655383 PZN655383 QJJ655383 QTF655383 RDB655383 RMX655383 RWT655383 SGP655383 SQL655383 TAH655383 TKD655383 TTZ655383 UDV655383 UNR655383 UXN655383 VHJ655383 VRF655383 WBB655383 WKX655383 WUT655383 IH720919 SD720919 ABZ720919 ALV720919 AVR720919 BFN720919 BPJ720919 BZF720919 CJB720919 CSX720919 DCT720919 DMP720919 DWL720919 EGH720919 EQD720919 EZZ720919 FJV720919 FTR720919 GDN720919 GNJ720919 GXF720919 HHB720919 HQX720919 IAT720919 IKP720919 IUL720919 JEH720919 JOD720919 JXZ720919 KHV720919 KRR720919 LBN720919 LLJ720919 LVF720919 MFB720919 MOX720919 MYT720919 NIP720919 NSL720919 OCH720919 OMD720919 OVZ720919 PFV720919 PPR720919 PZN720919 QJJ720919 QTF720919 RDB720919 RMX720919 RWT720919 SGP720919 SQL720919 TAH720919 TKD720919 TTZ720919 UDV720919 UNR720919 UXN720919 VHJ720919 VRF720919 WBB720919 WKX720919 WUT720919 IH786455 SD786455 ABZ786455 ALV786455 AVR786455 BFN786455 BPJ786455 BZF786455 CJB786455 CSX786455 DCT786455 DMP786455 DWL786455 EGH786455 EQD786455 EZZ786455 FJV786455 FTR786455 GDN786455 GNJ786455 GXF786455 HHB786455 HQX786455 IAT786455 IKP786455 IUL786455 JEH786455 JOD786455 JXZ786455 KHV786455 KRR786455 LBN786455 LLJ786455 LVF786455 MFB786455 MOX786455 MYT786455 NIP786455 NSL786455 OCH786455 OMD786455 OVZ786455 PFV786455 PPR786455 PZN786455 QJJ786455 QTF786455 RDB786455 RMX786455 RWT786455 SGP786455 SQL786455 TAH786455 TKD786455 TTZ786455 UDV786455 UNR786455 UXN786455 VHJ786455 VRF786455 WBB786455 WKX786455 WUT786455 IH851991 SD851991 ABZ851991 ALV851991 AVR851991 BFN851991 BPJ851991 BZF851991 CJB851991 CSX851991 DCT851991 DMP851991 DWL851991 EGH851991 EQD851991 EZZ851991 FJV851991 FTR851991 GDN851991 GNJ851991 GXF851991 HHB851991 HQX851991 IAT851991 IKP851991 IUL851991 JEH851991 JOD851991 JXZ851991 KHV851991 KRR851991 LBN851991 LLJ851991 LVF851991 MFB851991 MOX851991 MYT851991 NIP851991 NSL851991 OCH851991 OMD851991 OVZ851991 PFV851991 PPR851991 PZN851991 QJJ851991 QTF851991 RDB851991 RMX851991 RWT851991 SGP851991 SQL851991 TAH851991 TKD851991 TTZ851991 UDV851991 UNR851991 UXN851991 VHJ851991 VRF851991 WBB851991 WKX851991 WUT851991 IH917527 SD917527 ABZ917527 ALV917527 AVR917527 BFN917527 BPJ917527 BZF917527 CJB917527 CSX917527 DCT917527 DMP917527 DWL917527 EGH917527 EQD917527 EZZ917527 FJV917527 FTR917527 GDN917527 GNJ917527 GXF917527 HHB917527 HQX917527 IAT917527 IKP917527 IUL917527 JEH917527 JOD917527 JXZ917527 KHV917527 KRR917527 LBN917527 LLJ917527 LVF917527 MFB917527 MOX917527 MYT917527 NIP917527 NSL917527 OCH917527 OMD917527 OVZ917527 PFV917527 PPR917527 PZN917527 QJJ917527 QTF917527 RDB917527 RMX917527 RWT917527 SGP917527 SQL917527 TAH917527 TKD917527 TTZ917527 UDV917527 UNR917527 UXN917527 VHJ917527 VRF917527 WBB917527 WKX917527 WUT917527 IH983063 SD983063 ABZ983063 ALV983063 AVR983063 BFN983063 BPJ983063 BZF983063 CJB983063 CSX983063 DCT983063 DMP983063 DWL983063 EGH983063 EQD983063 EZZ983063 FJV983063 FTR983063 GDN983063 GNJ983063 GXF983063 HHB983063 HQX983063 IAT983063 IKP983063 IUL983063 JEH983063 JOD983063 JXZ983063 KHV983063 KRR983063 LBN983063 LLJ983063 LVF983063 MFB983063 MOX983063 MYT983063 NIP983063 NSL983063 OCH983063 OMD983063 OVZ983063 PFV983063 PPR983063 PZN983063 QJJ983063 QTF983063 RDB983063 RMX983063 RWT983063 SGP983063 SQL983063 TAH983063 TKD983063 TTZ983063 UDV983063 UNR983063 UXN983063 VHJ983063 VRF983063 WBB983063 WKX983063 WUT983063 IC65559:IE65559 RY65559:SA65559 ABU65559:ABW65559 ALQ65559:ALS65559 AVM65559:AVO65559 BFI65559:BFK65559 BPE65559:BPG65559 BZA65559:BZC65559 CIW65559:CIY65559 CSS65559:CSU65559 DCO65559:DCQ65559 DMK65559:DMM65559 DWG65559:DWI65559 EGC65559:EGE65559 EPY65559:EQA65559 EZU65559:EZW65559 FJQ65559:FJS65559 FTM65559:FTO65559 GDI65559:GDK65559 GNE65559:GNG65559 GXA65559:GXC65559 HGW65559:HGY65559 HQS65559:HQU65559 IAO65559:IAQ65559 IKK65559:IKM65559 IUG65559:IUI65559 JEC65559:JEE65559 JNY65559:JOA65559 JXU65559:JXW65559 KHQ65559:KHS65559 KRM65559:KRO65559 LBI65559:LBK65559 LLE65559:LLG65559 LVA65559:LVC65559 MEW65559:MEY65559 MOS65559:MOU65559 MYO65559:MYQ65559 NIK65559:NIM65559 NSG65559:NSI65559 OCC65559:OCE65559 OLY65559:OMA65559 OVU65559:OVW65559 PFQ65559:PFS65559 PPM65559:PPO65559 PZI65559:PZK65559 QJE65559:QJG65559 QTA65559:QTC65559 RCW65559:RCY65559 RMS65559:RMU65559 RWO65559:RWQ65559 SGK65559:SGM65559 SQG65559:SQI65559 TAC65559:TAE65559 TJY65559:TKA65559 TTU65559:TTW65559 UDQ65559:UDS65559 UNM65559:UNO65559 UXI65559:UXK65559 VHE65559:VHG65559 VRA65559:VRC65559 WAW65559:WAY65559 WKS65559:WKU65559 WUO65559:WUQ65559 IC131095:IE131095 RY131095:SA131095 ABU131095:ABW131095 ALQ131095:ALS131095 AVM131095:AVO131095 BFI131095:BFK131095 BPE131095:BPG131095 BZA131095:BZC131095 CIW131095:CIY131095 CSS131095:CSU131095 DCO131095:DCQ131095 DMK131095:DMM131095 DWG131095:DWI131095 EGC131095:EGE131095 EPY131095:EQA131095 EZU131095:EZW131095 FJQ131095:FJS131095 FTM131095:FTO131095 GDI131095:GDK131095 GNE131095:GNG131095 GXA131095:GXC131095 HGW131095:HGY131095 HQS131095:HQU131095 IAO131095:IAQ131095 IKK131095:IKM131095 IUG131095:IUI131095 JEC131095:JEE131095 JNY131095:JOA131095 JXU131095:JXW131095 KHQ131095:KHS131095 KRM131095:KRO131095 LBI131095:LBK131095 LLE131095:LLG131095 LVA131095:LVC131095 MEW131095:MEY131095 MOS131095:MOU131095 MYO131095:MYQ131095 NIK131095:NIM131095 NSG131095:NSI131095 OCC131095:OCE131095 OLY131095:OMA131095 OVU131095:OVW131095 PFQ131095:PFS131095 PPM131095:PPO131095 PZI131095:PZK131095 QJE131095:QJG131095 QTA131095:QTC131095 RCW131095:RCY131095 RMS131095:RMU131095 RWO131095:RWQ131095 SGK131095:SGM131095 SQG131095:SQI131095 TAC131095:TAE131095 TJY131095:TKA131095 TTU131095:TTW131095 UDQ131095:UDS131095 UNM131095:UNO131095 UXI131095:UXK131095 VHE131095:VHG131095 VRA131095:VRC131095 WAW131095:WAY131095 WKS131095:WKU131095 WUO131095:WUQ131095 IC196631:IE196631 RY196631:SA196631 ABU196631:ABW196631 ALQ196631:ALS196631 AVM196631:AVO196631 BFI196631:BFK196631 BPE196631:BPG196631 BZA196631:BZC196631 CIW196631:CIY196631 CSS196631:CSU196631 DCO196631:DCQ196631 DMK196631:DMM196631 DWG196631:DWI196631 EGC196631:EGE196631 EPY196631:EQA196631 EZU196631:EZW196631 FJQ196631:FJS196631 FTM196631:FTO196631 GDI196631:GDK196631 GNE196631:GNG196631 GXA196631:GXC196631 HGW196631:HGY196631 HQS196631:HQU196631 IAO196631:IAQ196631 IKK196631:IKM196631 IUG196631:IUI196631 JEC196631:JEE196631 JNY196631:JOA196631 JXU196631:JXW196631 KHQ196631:KHS196631 KRM196631:KRO196631 LBI196631:LBK196631 LLE196631:LLG196631 LVA196631:LVC196631 MEW196631:MEY196631 MOS196631:MOU196631 MYO196631:MYQ196631 NIK196631:NIM196631 NSG196631:NSI196631 OCC196631:OCE196631 OLY196631:OMA196631 OVU196631:OVW196631 PFQ196631:PFS196631 PPM196631:PPO196631 PZI196631:PZK196631 QJE196631:QJG196631 QTA196631:QTC196631 RCW196631:RCY196631 RMS196631:RMU196631 RWO196631:RWQ196631 SGK196631:SGM196631 SQG196631:SQI196631 TAC196631:TAE196631 TJY196631:TKA196631 TTU196631:TTW196631 UDQ196631:UDS196631 UNM196631:UNO196631 UXI196631:UXK196631 VHE196631:VHG196631 VRA196631:VRC196631 WAW196631:WAY196631 WKS196631:WKU196631 WUO196631:WUQ196631 IC262167:IE262167 RY262167:SA262167 ABU262167:ABW262167 ALQ262167:ALS262167 AVM262167:AVO262167 BFI262167:BFK262167 BPE262167:BPG262167 BZA262167:BZC262167 CIW262167:CIY262167 CSS262167:CSU262167 DCO262167:DCQ262167 DMK262167:DMM262167 DWG262167:DWI262167 EGC262167:EGE262167 EPY262167:EQA262167 EZU262167:EZW262167 FJQ262167:FJS262167 FTM262167:FTO262167 GDI262167:GDK262167 GNE262167:GNG262167 GXA262167:GXC262167 HGW262167:HGY262167 HQS262167:HQU262167 IAO262167:IAQ262167 IKK262167:IKM262167 IUG262167:IUI262167 JEC262167:JEE262167 JNY262167:JOA262167 JXU262167:JXW262167 KHQ262167:KHS262167 KRM262167:KRO262167 LBI262167:LBK262167 LLE262167:LLG262167 LVA262167:LVC262167 MEW262167:MEY262167 MOS262167:MOU262167 MYO262167:MYQ262167 NIK262167:NIM262167 NSG262167:NSI262167 OCC262167:OCE262167 OLY262167:OMA262167 OVU262167:OVW262167 PFQ262167:PFS262167 PPM262167:PPO262167 PZI262167:PZK262167 QJE262167:QJG262167 QTA262167:QTC262167 RCW262167:RCY262167 RMS262167:RMU262167 RWO262167:RWQ262167 SGK262167:SGM262167 SQG262167:SQI262167 TAC262167:TAE262167 TJY262167:TKA262167 TTU262167:TTW262167 UDQ262167:UDS262167 UNM262167:UNO262167 UXI262167:UXK262167 VHE262167:VHG262167 VRA262167:VRC262167 WAW262167:WAY262167 WKS262167:WKU262167 WUO262167:WUQ262167 IC327703:IE327703 RY327703:SA327703 ABU327703:ABW327703 ALQ327703:ALS327703 AVM327703:AVO327703 BFI327703:BFK327703 BPE327703:BPG327703 BZA327703:BZC327703 CIW327703:CIY327703 CSS327703:CSU327703 DCO327703:DCQ327703 DMK327703:DMM327703 DWG327703:DWI327703 EGC327703:EGE327703 EPY327703:EQA327703 EZU327703:EZW327703 FJQ327703:FJS327703 FTM327703:FTO327703 GDI327703:GDK327703 GNE327703:GNG327703 GXA327703:GXC327703 HGW327703:HGY327703 HQS327703:HQU327703 IAO327703:IAQ327703 IKK327703:IKM327703 IUG327703:IUI327703 JEC327703:JEE327703 JNY327703:JOA327703 JXU327703:JXW327703 KHQ327703:KHS327703 KRM327703:KRO327703 LBI327703:LBK327703 LLE327703:LLG327703 LVA327703:LVC327703 MEW327703:MEY327703 MOS327703:MOU327703 MYO327703:MYQ327703 NIK327703:NIM327703 NSG327703:NSI327703 OCC327703:OCE327703 OLY327703:OMA327703 OVU327703:OVW327703 PFQ327703:PFS327703 PPM327703:PPO327703 PZI327703:PZK327703 QJE327703:QJG327703 QTA327703:QTC327703 RCW327703:RCY327703 RMS327703:RMU327703 RWO327703:RWQ327703 SGK327703:SGM327703 SQG327703:SQI327703 TAC327703:TAE327703 TJY327703:TKA327703 TTU327703:TTW327703 UDQ327703:UDS327703 UNM327703:UNO327703 UXI327703:UXK327703 VHE327703:VHG327703 VRA327703:VRC327703 WAW327703:WAY327703 WKS327703:WKU327703 WUO327703:WUQ327703 IC393239:IE393239 RY393239:SA393239 ABU393239:ABW393239 ALQ393239:ALS393239 AVM393239:AVO393239 BFI393239:BFK393239 BPE393239:BPG393239 BZA393239:BZC393239 CIW393239:CIY393239 CSS393239:CSU393239 DCO393239:DCQ393239 DMK393239:DMM393239 DWG393239:DWI393239 EGC393239:EGE393239 EPY393239:EQA393239 EZU393239:EZW393239 FJQ393239:FJS393239 FTM393239:FTO393239 GDI393239:GDK393239 GNE393239:GNG393239 GXA393239:GXC393239 HGW393239:HGY393239 HQS393239:HQU393239 IAO393239:IAQ393239 IKK393239:IKM393239 IUG393239:IUI393239 JEC393239:JEE393239 JNY393239:JOA393239 JXU393239:JXW393239 KHQ393239:KHS393239 KRM393239:KRO393239 LBI393239:LBK393239 LLE393239:LLG393239 LVA393239:LVC393239 MEW393239:MEY393239 MOS393239:MOU393239 MYO393239:MYQ393239 NIK393239:NIM393239 NSG393239:NSI393239 OCC393239:OCE393239 OLY393239:OMA393239 OVU393239:OVW393239 PFQ393239:PFS393239 PPM393239:PPO393239 PZI393239:PZK393239 QJE393239:QJG393239 QTA393239:QTC393239 RCW393239:RCY393239 RMS393239:RMU393239 RWO393239:RWQ393239 SGK393239:SGM393239 SQG393239:SQI393239 TAC393239:TAE393239 TJY393239:TKA393239 TTU393239:TTW393239 UDQ393239:UDS393239 UNM393239:UNO393239 UXI393239:UXK393239 VHE393239:VHG393239 VRA393239:VRC393239 WAW393239:WAY393239 WKS393239:WKU393239 WUO393239:WUQ393239 IC458775:IE458775 RY458775:SA458775 ABU458775:ABW458775 ALQ458775:ALS458775 AVM458775:AVO458775 BFI458775:BFK458775 BPE458775:BPG458775 BZA458775:BZC458775 CIW458775:CIY458775 CSS458775:CSU458775 DCO458775:DCQ458775 DMK458775:DMM458775 DWG458775:DWI458775 EGC458775:EGE458775 EPY458775:EQA458775 EZU458775:EZW458775 FJQ458775:FJS458775 FTM458775:FTO458775 GDI458775:GDK458775 GNE458775:GNG458775 GXA458775:GXC458775 HGW458775:HGY458775 HQS458775:HQU458775 IAO458775:IAQ458775 IKK458775:IKM458775 IUG458775:IUI458775 JEC458775:JEE458775 JNY458775:JOA458775 JXU458775:JXW458775 KHQ458775:KHS458775 KRM458775:KRO458775 LBI458775:LBK458775 LLE458775:LLG458775 LVA458775:LVC458775 MEW458775:MEY458775 MOS458775:MOU458775 MYO458775:MYQ458775 NIK458775:NIM458775 NSG458775:NSI458775 OCC458775:OCE458775 OLY458775:OMA458775 OVU458775:OVW458775 PFQ458775:PFS458775 PPM458775:PPO458775 PZI458775:PZK458775 QJE458775:QJG458775 QTA458775:QTC458775 RCW458775:RCY458775 RMS458775:RMU458775 RWO458775:RWQ458775 SGK458775:SGM458775 SQG458775:SQI458775 TAC458775:TAE458775 TJY458775:TKA458775 TTU458775:TTW458775 UDQ458775:UDS458775 UNM458775:UNO458775 UXI458775:UXK458775 VHE458775:VHG458775 VRA458775:VRC458775 WAW458775:WAY458775 WKS458775:WKU458775 WUO458775:WUQ458775 IC524311:IE524311 RY524311:SA524311 ABU524311:ABW524311 ALQ524311:ALS524311 AVM524311:AVO524311 BFI524311:BFK524311 BPE524311:BPG524311 BZA524311:BZC524311 CIW524311:CIY524311 CSS524311:CSU524311 DCO524311:DCQ524311 DMK524311:DMM524311 DWG524311:DWI524311 EGC524311:EGE524311 EPY524311:EQA524311 EZU524311:EZW524311 FJQ524311:FJS524311 FTM524311:FTO524311 GDI524311:GDK524311 GNE524311:GNG524311 GXA524311:GXC524311 HGW524311:HGY524311 HQS524311:HQU524311 IAO524311:IAQ524311 IKK524311:IKM524311 IUG524311:IUI524311 JEC524311:JEE524311 JNY524311:JOA524311 JXU524311:JXW524311 KHQ524311:KHS524311 KRM524311:KRO524311 LBI524311:LBK524311 LLE524311:LLG524311 LVA524311:LVC524311 MEW524311:MEY524311 MOS524311:MOU524311 MYO524311:MYQ524311 NIK524311:NIM524311 NSG524311:NSI524311 OCC524311:OCE524311 OLY524311:OMA524311 OVU524311:OVW524311 PFQ524311:PFS524311 PPM524311:PPO524311 PZI524311:PZK524311 QJE524311:QJG524311 QTA524311:QTC524311 RCW524311:RCY524311 RMS524311:RMU524311 RWO524311:RWQ524311 SGK524311:SGM524311 SQG524311:SQI524311 TAC524311:TAE524311 TJY524311:TKA524311 TTU524311:TTW524311 UDQ524311:UDS524311 UNM524311:UNO524311 UXI524311:UXK524311 VHE524311:VHG524311 VRA524311:VRC524311 WAW524311:WAY524311 WKS524311:WKU524311 WUO524311:WUQ524311 IC589847:IE589847 RY589847:SA589847 ABU589847:ABW589847 ALQ589847:ALS589847 AVM589847:AVO589847 BFI589847:BFK589847 BPE589847:BPG589847 BZA589847:BZC589847 CIW589847:CIY589847 CSS589847:CSU589847 DCO589847:DCQ589847 DMK589847:DMM589847 DWG589847:DWI589847 EGC589847:EGE589847 EPY589847:EQA589847 EZU589847:EZW589847 FJQ589847:FJS589847 FTM589847:FTO589847 GDI589847:GDK589847 GNE589847:GNG589847 GXA589847:GXC589847 HGW589847:HGY589847 HQS589847:HQU589847 IAO589847:IAQ589847 IKK589847:IKM589847 IUG589847:IUI589847 JEC589847:JEE589847 JNY589847:JOA589847 JXU589847:JXW589847 KHQ589847:KHS589847 KRM589847:KRO589847 LBI589847:LBK589847 LLE589847:LLG589847 LVA589847:LVC589847 MEW589847:MEY589847 MOS589847:MOU589847 MYO589847:MYQ589847 NIK589847:NIM589847 NSG589847:NSI589847 OCC589847:OCE589847 OLY589847:OMA589847 OVU589847:OVW589847 PFQ589847:PFS589847 PPM589847:PPO589847 PZI589847:PZK589847 QJE589847:QJG589847 QTA589847:QTC589847 RCW589847:RCY589847 RMS589847:RMU589847 RWO589847:RWQ589847 SGK589847:SGM589847 SQG589847:SQI589847 TAC589847:TAE589847 TJY589847:TKA589847 TTU589847:TTW589847 UDQ589847:UDS589847 UNM589847:UNO589847 UXI589847:UXK589847 VHE589847:VHG589847 VRA589847:VRC589847 WAW589847:WAY589847 WKS589847:WKU589847 WUO589847:WUQ589847 IC655383:IE655383 RY655383:SA655383 ABU655383:ABW655383 ALQ655383:ALS655383 AVM655383:AVO655383 BFI655383:BFK655383 BPE655383:BPG655383 BZA655383:BZC655383 CIW655383:CIY655383 CSS655383:CSU655383 DCO655383:DCQ655383 DMK655383:DMM655383 DWG655383:DWI655383 EGC655383:EGE655383 EPY655383:EQA655383 EZU655383:EZW655383 FJQ655383:FJS655383 FTM655383:FTO655383 GDI655383:GDK655383 GNE655383:GNG655383 GXA655383:GXC655383 HGW655383:HGY655383 HQS655383:HQU655383 IAO655383:IAQ655383 IKK655383:IKM655383 IUG655383:IUI655383 JEC655383:JEE655383 JNY655383:JOA655383 JXU655383:JXW655383 KHQ655383:KHS655383 KRM655383:KRO655383 LBI655383:LBK655383 LLE655383:LLG655383 LVA655383:LVC655383 MEW655383:MEY655383 MOS655383:MOU655383 MYO655383:MYQ655383 NIK655383:NIM655383 NSG655383:NSI655383 OCC655383:OCE655383 OLY655383:OMA655383 OVU655383:OVW655383 PFQ655383:PFS655383 PPM655383:PPO655383 PZI655383:PZK655383 QJE655383:QJG655383 QTA655383:QTC655383 RCW655383:RCY655383 RMS655383:RMU655383 RWO655383:RWQ655383 SGK655383:SGM655383 SQG655383:SQI655383 TAC655383:TAE655383 TJY655383:TKA655383 TTU655383:TTW655383 UDQ655383:UDS655383 UNM655383:UNO655383 UXI655383:UXK655383 VHE655383:VHG655383 VRA655383:VRC655383 WAW655383:WAY655383 WKS655383:WKU655383 WUO655383:WUQ655383 IC720919:IE720919 RY720919:SA720919 ABU720919:ABW720919 ALQ720919:ALS720919 AVM720919:AVO720919 BFI720919:BFK720919 BPE720919:BPG720919 BZA720919:BZC720919 CIW720919:CIY720919 CSS720919:CSU720919 DCO720919:DCQ720919 DMK720919:DMM720919 DWG720919:DWI720919 EGC720919:EGE720919 EPY720919:EQA720919 EZU720919:EZW720919 FJQ720919:FJS720919 FTM720919:FTO720919 GDI720919:GDK720919 GNE720919:GNG720919 GXA720919:GXC720919 HGW720919:HGY720919 HQS720919:HQU720919 IAO720919:IAQ720919 IKK720919:IKM720919 IUG720919:IUI720919 JEC720919:JEE720919 JNY720919:JOA720919 JXU720919:JXW720919 KHQ720919:KHS720919 KRM720919:KRO720919 LBI720919:LBK720919 LLE720919:LLG720919 LVA720919:LVC720919 MEW720919:MEY720919 MOS720919:MOU720919 MYO720919:MYQ720919 NIK720919:NIM720919 NSG720919:NSI720919 OCC720919:OCE720919 OLY720919:OMA720919 OVU720919:OVW720919 PFQ720919:PFS720919 PPM720919:PPO720919 PZI720919:PZK720919 QJE720919:QJG720919 QTA720919:QTC720919 RCW720919:RCY720919 RMS720919:RMU720919 RWO720919:RWQ720919 SGK720919:SGM720919 SQG720919:SQI720919 TAC720919:TAE720919 TJY720919:TKA720919 TTU720919:TTW720919 UDQ720919:UDS720919 UNM720919:UNO720919 UXI720919:UXK720919 VHE720919:VHG720919 VRA720919:VRC720919 WAW720919:WAY720919 WKS720919:WKU720919 WUO720919:WUQ720919 IC786455:IE786455 RY786455:SA786455 ABU786455:ABW786455 ALQ786455:ALS786455 AVM786455:AVO786455 BFI786455:BFK786455 BPE786455:BPG786455 BZA786455:BZC786455 CIW786455:CIY786455 CSS786455:CSU786455 DCO786455:DCQ786455 DMK786455:DMM786455 DWG786455:DWI786455 EGC786455:EGE786455 EPY786455:EQA786455 EZU786455:EZW786455 FJQ786455:FJS786455 FTM786455:FTO786455 GDI786455:GDK786455 GNE786455:GNG786455 GXA786455:GXC786455 HGW786455:HGY786455 HQS786455:HQU786455 IAO786455:IAQ786455 IKK786455:IKM786455 IUG786455:IUI786455 JEC786455:JEE786455 JNY786455:JOA786455 JXU786455:JXW786455 KHQ786455:KHS786455 KRM786455:KRO786455 LBI786455:LBK786455 LLE786455:LLG786455 LVA786455:LVC786455 MEW786455:MEY786455 MOS786455:MOU786455 MYO786455:MYQ786455 NIK786455:NIM786455 NSG786455:NSI786455 OCC786455:OCE786455 OLY786455:OMA786455 OVU786455:OVW786455 PFQ786455:PFS786455 PPM786455:PPO786455 PZI786455:PZK786455 QJE786455:QJG786455 QTA786455:QTC786455 RCW786455:RCY786455 RMS786455:RMU786455 RWO786455:RWQ786455 SGK786455:SGM786455 SQG786455:SQI786455 TAC786455:TAE786455 TJY786455:TKA786455 TTU786455:TTW786455 UDQ786455:UDS786455 UNM786455:UNO786455 UXI786455:UXK786455 VHE786455:VHG786455 VRA786455:VRC786455 WAW786455:WAY786455 WKS786455:WKU786455 WUO786455:WUQ786455 IC851991:IE851991 RY851991:SA851991 ABU851991:ABW851991 ALQ851991:ALS851991 AVM851991:AVO851991 BFI851991:BFK851991 BPE851991:BPG851991 BZA851991:BZC851991 CIW851991:CIY851991 CSS851991:CSU851991 DCO851991:DCQ851991 DMK851991:DMM851991 DWG851991:DWI851991 EGC851991:EGE851991 EPY851991:EQA851991 EZU851991:EZW851991 FJQ851991:FJS851991 FTM851991:FTO851991 GDI851991:GDK851991 GNE851991:GNG851991 GXA851991:GXC851991 HGW851991:HGY851991 HQS851991:HQU851991 IAO851991:IAQ851991 IKK851991:IKM851991 IUG851991:IUI851991 JEC851991:JEE851991 JNY851991:JOA851991 JXU851991:JXW851991 KHQ851991:KHS851991 KRM851991:KRO851991 LBI851991:LBK851991 LLE851991:LLG851991 LVA851991:LVC851991 MEW851991:MEY851991 MOS851991:MOU851991 MYO851991:MYQ851991 NIK851991:NIM851991 NSG851991:NSI851991 OCC851991:OCE851991 OLY851991:OMA851991 OVU851991:OVW851991 PFQ851991:PFS851991 PPM851991:PPO851991 PZI851991:PZK851991 QJE851991:QJG851991 QTA851991:QTC851991 RCW851991:RCY851991 RMS851991:RMU851991 RWO851991:RWQ851991 SGK851991:SGM851991 SQG851991:SQI851991 TAC851991:TAE851991 TJY851991:TKA851991 TTU851991:TTW851991 UDQ851991:UDS851991 UNM851991:UNO851991 UXI851991:UXK851991 VHE851991:VHG851991 VRA851991:VRC851991 WAW851991:WAY851991 WKS851991:WKU851991 WUO851991:WUQ851991 IC917527:IE917527 RY917527:SA917527 ABU917527:ABW917527 ALQ917527:ALS917527 AVM917527:AVO917527 BFI917527:BFK917527 BPE917527:BPG917527 BZA917527:BZC917527 CIW917527:CIY917527 CSS917527:CSU917527 DCO917527:DCQ917527 DMK917527:DMM917527 DWG917527:DWI917527 EGC917527:EGE917527 EPY917527:EQA917527 EZU917527:EZW917527 FJQ917527:FJS917527 FTM917527:FTO917527 GDI917527:GDK917527 GNE917527:GNG917527 GXA917527:GXC917527 HGW917527:HGY917527 HQS917527:HQU917527 IAO917527:IAQ917527 IKK917527:IKM917527 IUG917527:IUI917527 JEC917527:JEE917527 JNY917527:JOA917527 JXU917527:JXW917527 KHQ917527:KHS917527 KRM917527:KRO917527 LBI917527:LBK917527 LLE917527:LLG917527 LVA917527:LVC917527 MEW917527:MEY917527 MOS917527:MOU917527 MYO917527:MYQ917527 NIK917527:NIM917527 NSG917527:NSI917527 OCC917527:OCE917527 OLY917527:OMA917527 OVU917527:OVW917527 PFQ917527:PFS917527 PPM917527:PPO917527 PZI917527:PZK917527 QJE917527:QJG917527 QTA917527:QTC917527 RCW917527:RCY917527 RMS917527:RMU917527 RWO917527:RWQ917527 SGK917527:SGM917527 SQG917527:SQI917527 TAC917527:TAE917527 TJY917527:TKA917527 TTU917527:TTW917527 UDQ917527:UDS917527 UNM917527:UNO917527 UXI917527:UXK917527 VHE917527:VHG917527 VRA917527:VRC917527 WAW917527:WAY917527 WKS917527:WKU917527 WUO917527:WUQ917527 IC983063:IE983063 RY983063:SA983063 ABU983063:ABW983063 ALQ983063:ALS983063 AVM983063:AVO983063 BFI983063:BFK983063 BPE983063:BPG983063 BZA983063:BZC983063 CIW983063:CIY983063 CSS983063:CSU983063 DCO983063:DCQ983063 DMK983063:DMM983063 DWG983063:DWI983063 EGC983063:EGE983063 EPY983063:EQA983063 EZU983063:EZW983063 FJQ983063:FJS983063 FTM983063:FTO983063 GDI983063:GDK983063 GNE983063:GNG983063 GXA983063:GXC983063 HGW983063:HGY983063 HQS983063:HQU983063 IAO983063:IAQ983063 IKK983063:IKM983063 IUG983063:IUI983063 JEC983063:JEE983063 JNY983063:JOA983063 JXU983063:JXW983063 KHQ983063:KHS983063 KRM983063:KRO983063 LBI983063:LBK983063 LLE983063:LLG983063 LVA983063:LVC983063 MEW983063:MEY983063 MOS983063:MOU983063 MYO983063:MYQ983063 NIK983063:NIM983063 NSG983063:NSI983063 OCC983063:OCE983063 OLY983063:OMA983063 OVU983063:OVW983063 PFQ983063:PFS983063 PPM983063:PPO983063 PZI983063:PZK983063 QJE983063:QJG983063 QTA983063:QTC983063 RCW983063:RCY983063 RMS983063:RMU983063 RWO983063:RWQ983063 SGK983063:SGM983063 SQG983063:SQI983063 TAC983063:TAE983063 TJY983063:TKA983063 TTU983063:TTW983063 UDQ983063:UDS983063 UNM983063:UNO983063 UXI983063:UXK983063 VHE983063:VHG983063 VRA983063:VRC983063 WAW983063:WAY983063 WKS983063:WKU983063 WUO983063:WUQ983063 B983063:E983063 B917527:E917527 B851991:E851991 B786455:E786455 B720919:E720919 B655383:E655383 B589847:E589847 B524311:E524311 B458775:E458775 B393239:E393239 B327703:E327703 B262167:E262167 B196631:E196631 B131095:E131095 B65559:E65559"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WKT983036:WKT983055 WUP983036:WUP983055"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6:WUU983055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2:G65551 II65532:II65551 SE65532:SE65551 ACA65532:ACA65551 ALW65532:ALW65551 AVS65532:AVS65551 BFO65532:BFO65551 BPK65532:BPK65551 BZG65532:BZG65551 CJC65532:CJC65551 CSY65532:CSY65551 DCU65532:DCU65551 DMQ65532:DMQ65551 DWM65532:DWM65551 EGI65532:EGI65551 EQE65532:EQE65551 FAA65532:FAA65551 FJW65532:FJW65551 FTS65532:FTS65551 GDO65532:GDO65551 GNK65532:GNK65551 GXG65532:GXG65551 HHC65532:HHC65551 HQY65532:HQY65551 IAU65532:IAU65551 IKQ65532:IKQ65551 IUM65532:IUM65551 JEI65532:JEI65551 JOE65532:JOE65551 JYA65532:JYA65551 KHW65532:KHW65551 KRS65532:KRS65551 LBO65532:LBO65551 LLK65532:LLK65551 LVG65532:LVG65551 MFC65532:MFC65551 MOY65532:MOY65551 MYU65532:MYU65551 NIQ65532:NIQ65551 NSM65532:NSM65551 OCI65532:OCI65551 OME65532:OME65551 OWA65532:OWA65551 PFW65532:PFW65551 PPS65532:PPS65551 PZO65532:PZO65551 QJK65532:QJK65551 QTG65532:QTG65551 RDC65532:RDC65551 RMY65532:RMY65551 RWU65532:RWU65551 SGQ65532:SGQ65551 SQM65532:SQM65551 TAI65532:TAI65551 TKE65532:TKE65551 TUA65532:TUA65551 UDW65532:UDW65551 UNS65532:UNS65551 UXO65532:UXO65551 VHK65532:VHK65551 VRG65532:VRG65551 WBC65532:WBC65551 WKY65532:WKY65551 WUU65532:WUU65551 G131068:G131087 II131068:II131087 SE131068:SE131087 ACA131068:ACA131087 ALW131068:ALW131087 AVS131068:AVS131087 BFO131068:BFO131087 BPK131068:BPK131087 BZG131068:BZG131087 CJC131068:CJC131087 CSY131068:CSY131087 DCU131068:DCU131087 DMQ131068:DMQ131087 DWM131068:DWM131087 EGI131068:EGI131087 EQE131068:EQE131087 FAA131068:FAA131087 FJW131068:FJW131087 FTS131068:FTS131087 GDO131068:GDO131087 GNK131068:GNK131087 GXG131068:GXG131087 HHC131068:HHC131087 HQY131068:HQY131087 IAU131068:IAU131087 IKQ131068:IKQ131087 IUM131068:IUM131087 JEI131068:JEI131087 JOE131068:JOE131087 JYA131068:JYA131087 KHW131068:KHW131087 KRS131068:KRS131087 LBO131068:LBO131087 LLK131068:LLK131087 LVG131068:LVG131087 MFC131068:MFC131087 MOY131068:MOY131087 MYU131068:MYU131087 NIQ131068:NIQ131087 NSM131068:NSM131087 OCI131068:OCI131087 OME131068:OME131087 OWA131068:OWA131087 PFW131068:PFW131087 PPS131068:PPS131087 PZO131068:PZO131087 QJK131068:QJK131087 QTG131068:QTG131087 RDC131068:RDC131087 RMY131068:RMY131087 RWU131068:RWU131087 SGQ131068:SGQ131087 SQM131068:SQM131087 TAI131068:TAI131087 TKE131068:TKE131087 TUA131068:TUA131087 UDW131068:UDW131087 UNS131068:UNS131087 UXO131068:UXO131087 VHK131068:VHK131087 VRG131068:VRG131087 WBC131068:WBC131087 WKY131068:WKY131087 WUU131068:WUU131087 G196604:G196623 II196604:II196623 SE196604:SE196623 ACA196604:ACA196623 ALW196604:ALW196623 AVS196604:AVS196623 BFO196604:BFO196623 BPK196604:BPK196623 BZG196604:BZG196623 CJC196604:CJC196623 CSY196604:CSY196623 DCU196604:DCU196623 DMQ196604:DMQ196623 DWM196604:DWM196623 EGI196604:EGI196623 EQE196604:EQE196623 FAA196604:FAA196623 FJW196604:FJW196623 FTS196604:FTS196623 GDO196604:GDO196623 GNK196604:GNK196623 GXG196604:GXG196623 HHC196604:HHC196623 HQY196604:HQY196623 IAU196604:IAU196623 IKQ196604:IKQ196623 IUM196604:IUM196623 JEI196604:JEI196623 JOE196604:JOE196623 JYA196604:JYA196623 KHW196604:KHW196623 KRS196604:KRS196623 LBO196604:LBO196623 LLK196604:LLK196623 LVG196604:LVG196623 MFC196604:MFC196623 MOY196604:MOY196623 MYU196604:MYU196623 NIQ196604:NIQ196623 NSM196604:NSM196623 OCI196604:OCI196623 OME196604:OME196623 OWA196604:OWA196623 PFW196604:PFW196623 PPS196604:PPS196623 PZO196604:PZO196623 QJK196604:QJK196623 QTG196604:QTG196623 RDC196604:RDC196623 RMY196604:RMY196623 RWU196604:RWU196623 SGQ196604:SGQ196623 SQM196604:SQM196623 TAI196604:TAI196623 TKE196604:TKE196623 TUA196604:TUA196623 UDW196604:UDW196623 UNS196604:UNS196623 UXO196604:UXO196623 VHK196604:VHK196623 VRG196604:VRG196623 WBC196604:WBC196623 WKY196604:WKY196623 WUU196604:WUU196623 G262140:G262159 II262140:II262159 SE262140:SE262159 ACA262140:ACA262159 ALW262140:ALW262159 AVS262140:AVS262159 BFO262140:BFO262159 BPK262140:BPK262159 BZG262140:BZG262159 CJC262140:CJC262159 CSY262140:CSY262159 DCU262140:DCU262159 DMQ262140:DMQ262159 DWM262140:DWM262159 EGI262140:EGI262159 EQE262140:EQE262159 FAA262140:FAA262159 FJW262140:FJW262159 FTS262140:FTS262159 GDO262140:GDO262159 GNK262140:GNK262159 GXG262140:GXG262159 HHC262140:HHC262159 HQY262140:HQY262159 IAU262140:IAU262159 IKQ262140:IKQ262159 IUM262140:IUM262159 JEI262140:JEI262159 JOE262140:JOE262159 JYA262140:JYA262159 KHW262140:KHW262159 KRS262140:KRS262159 LBO262140:LBO262159 LLK262140:LLK262159 LVG262140:LVG262159 MFC262140:MFC262159 MOY262140:MOY262159 MYU262140:MYU262159 NIQ262140:NIQ262159 NSM262140:NSM262159 OCI262140:OCI262159 OME262140:OME262159 OWA262140:OWA262159 PFW262140:PFW262159 PPS262140:PPS262159 PZO262140:PZO262159 QJK262140:QJK262159 QTG262140:QTG262159 RDC262140:RDC262159 RMY262140:RMY262159 RWU262140:RWU262159 SGQ262140:SGQ262159 SQM262140:SQM262159 TAI262140:TAI262159 TKE262140:TKE262159 TUA262140:TUA262159 UDW262140:UDW262159 UNS262140:UNS262159 UXO262140:UXO262159 VHK262140:VHK262159 VRG262140:VRG262159 WBC262140:WBC262159 WKY262140:WKY262159 WUU262140:WUU262159 G327676:G327695 II327676:II327695 SE327676:SE327695 ACA327676:ACA327695 ALW327676:ALW327695 AVS327676:AVS327695 BFO327676:BFO327695 BPK327676:BPK327695 BZG327676:BZG327695 CJC327676:CJC327695 CSY327676:CSY327695 DCU327676:DCU327695 DMQ327676:DMQ327695 DWM327676:DWM327695 EGI327676:EGI327695 EQE327676:EQE327695 FAA327676:FAA327695 FJW327676:FJW327695 FTS327676:FTS327695 GDO327676:GDO327695 GNK327676:GNK327695 GXG327676:GXG327695 HHC327676:HHC327695 HQY327676:HQY327695 IAU327676:IAU327695 IKQ327676:IKQ327695 IUM327676:IUM327695 JEI327676:JEI327695 JOE327676:JOE327695 JYA327676:JYA327695 KHW327676:KHW327695 KRS327676:KRS327695 LBO327676:LBO327695 LLK327676:LLK327695 LVG327676:LVG327695 MFC327676:MFC327695 MOY327676:MOY327695 MYU327676:MYU327695 NIQ327676:NIQ327695 NSM327676:NSM327695 OCI327676:OCI327695 OME327676:OME327695 OWA327676:OWA327695 PFW327676:PFW327695 PPS327676:PPS327695 PZO327676:PZO327695 QJK327676:QJK327695 QTG327676:QTG327695 RDC327676:RDC327695 RMY327676:RMY327695 RWU327676:RWU327695 SGQ327676:SGQ327695 SQM327676:SQM327695 TAI327676:TAI327695 TKE327676:TKE327695 TUA327676:TUA327695 UDW327676:UDW327695 UNS327676:UNS327695 UXO327676:UXO327695 VHK327676:VHK327695 VRG327676:VRG327695 WBC327676:WBC327695 WKY327676:WKY327695 WUU327676:WUU327695 G393212:G393231 II393212:II393231 SE393212:SE393231 ACA393212:ACA393231 ALW393212:ALW393231 AVS393212:AVS393231 BFO393212:BFO393231 BPK393212:BPK393231 BZG393212:BZG393231 CJC393212:CJC393231 CSY393212:CSY393231 DCU393212:DCU393231 DMQ393212:DMQ393231 DWM393212:DWM393231 EGI393212:EGI393231 EQE393212:EQE393231 FAA393212:FAA393231 FJW393212:FJW393231 FTS393212:FTS393231 GDO393212:GDO393231 GNK393212:GNK393231 GXG393212:GXG393231 HHC393212:HHC393231 HQY393212:HQY393231 IAU393212:IAU393231 IKQ393212:IKQ393231 IUM393212:IUM393231 JEI393212:JEI393231 JOE393212:JOE393231 JYA393212:JYA393231 KHW393212:KHW393231 KRS393212:KRS393231 LBO393212:LBO393231 LLK393212:LLK393231 LVG393212:LVG393231 MFC393212:MFC393231 MOY393212:MOY393231 MYU393212:MYU393231 NIQ393212:NIQ393231 NSM393212:NSM393231 OCI393212:OCI393231 OME393212:OME393231 OWA393212:OWA393231 PFW393212:PFW393231 PPS393212:PPS393231 PZO393212:PZO393231 QJK393212:QJK393231 QTG393212:QTG393231 RDC393212:RDC393231 RMY393212:RMY393231 RWU393212:RWU393231 SGQ393212:SGQ393231 SQM393212:SQM393231 TAI393212:TAI393231 TKE393212:TKE393231 TUA393212:TUA393231 UDW393212:UDW393231 UNS393212:UNS393231 UXO393212:UXO393231 VHK393212:VHK393231 VRG393212:VRG393231 WBC393212:WBC393231 WKY393212:WKY393231 WUU393212:WUU393231 G458748:G458767 II458748:II458767 SE458748:SE458767 ACA458748:ACA458767 ALW458748:ALW458767 AVS458748:AVS458767 BFO458748:BFO458767 BPK458748:BPK458767 BZG458748:BZG458767 CJC458748:CJC458767 CSY458748:CSY458767 DCU458748:DCU458767 DMQ458748:DMQ458767 DWM458748:DWM458767 EGI458748:EGI458767 EQE458748:EQE458767 FAA458748:FAA458767 FJW458748:FJW458767 FTS458748:FTS458767 GDO458748:GDO458767 GNK458748:GNK458767 GXG458748:GXG458767 HHC458748:HHC458767 HQY458748:HQY458767 IAU458748:IAU458767 IKQ458748:IKQ458767 IUM458748:IUM458767 JEI458748:JEI458767 JOE458748:JOE458767 JYA458748:JYA458767 KHW458748:KHW458767 KRS458748:KRS458767 LBO458748:LBO458767 LLK458748:LLK458767 LVG458748:LVG458767 MFC458748:MFC458767 MOY458748:MOY458767 MYU458748:MYU458767 NIQ458748:NIQ458767 NSM458748:NSM458767 OCI458748:OCI458767 OME458748:OME458767 OWA458748:OWA458767 PFW458748:PFW458767 PPS458748:PPS458767 PZO458748:PZO458767 QJK458748:QJK458767 QTG458748:QTG458767 RDC458748:RDC458767 RMY458748:RMY458767 RWU458748:RWU458767 SGQ458748:SGQ458767 SQM458748:SQM458767 TAI458748:TAI458767 TKE458748:TKE458767 TUA458748:TUA458767 UDW458748:UDW458767 UNS458748:UNS458767 UXO458748:UXO458767 VHK458748:VHK458767 VRG458748:VRG458767 WBC458748:WBC458767 WKY458748:WKY458767 WUU458748:WUU458767 G524284:G524303 II524284:II524303 SE524284:SE524303 ACA524284:ACA524303 ALW524284:ALW524303 AVS524284:AVS524303 BFO524284:BFO524303 BPK524284:BPK524303 BZG524284:BZG524303 CJC524284:CJC524303 CSY524284:CSY524303 DCU524284:DCU524303 DMQ524284:DMQ524303 DWM524284:DWM524303 EGI524284:EGI524303 EQE524284:EQE524303 FAA524284:FAA524303 FJW524284:FJW524303 FTS524284:FTS524303 GDO524284:GDO524303 GNK524284:GNK524303 GXG524284:GXG524303 HHC524284:HHC524303 HQY524284:HQY524303 IAU524284:IAU524303 IKQ524284:IKQ524303 IUM524284:IUM524303 JEI524284:JEI524303 JOE524284:JOE524303 JYA524284:JYA524303 KHW524284:KHW524303 KRS524284:KRS524303 LBO524284:LBO524303 LLK524284:LLK524303 LVG524284:LVG524303 MFC524284:MFC524303 MOY524284:MOY524303 MYU524284:MYU524303 NIQ524284:NIQ524303 NSM524284:NSM524303 OCI524284:OCI524303 OME524284:OME524303 OWA524284:OWA524303 PFW524284:PFW524303 PPS524284:PPS524303 PZO524284:PZO524303 QJK524284:QJK524303 QTG524284:QTG524303 RDC524284:RDC524303 RMY524284:RMY524303 RWU524284:RWU524303 SGQ524284:SGQ524303 SQM524284:SQM524303 TAI524284:TAI524303 TKE524284:TKE524303 TUA524284:TUA524303 UDW524284:UDW524303 UNS524284:UNS524303 UXO524284:UXO524303 VHK524284:VHK524303 VRG524284:VRG524303 WBC524284:WBC524303 WKY524284:WKY524303 WUU524284:WUU524303 G589820:G589839 II589820:II589839 SE589820:SE589839 ACA589820:ACA589839 ALW589820:ALW589839 AVS589820:AVS589839 BFO589820:BFO589839 BPK589820:BPK589839 BZG589820:BZG589839 CJC589820:CJC589839 CSY589820:CSY589839 DCU589820:DCU589839 DMQ589820:DMQ589839 DWM589820:DWM589839 EGI589820:EGI589839 EQE589820:EQE589839 FAA589820:FAA589839 FJW589820:FJW589839 FTS589820:FTS589839 GDO589820:GDO589839 GNK589820:GNK589839 GXG589820:GXG589839 HHC589820:HHC589839 HQY589820:HQY589839 IAU589820:IAU589839 IKQ589820:IKQ589839 IUM589820:IUM589839 JEI589820:JEI589839 JOE589820:JOE589839 JYA589820:JYA589839 KHW589820:KHW589839 KRS589820:KRS589839 LBO589820:LBO589839 LLK589820:LLK589839 LVG589820:LVG589839 MFC589820:MFC589839 MOY589820:MOY589839 MYU589820:MYU589839 NIQ589820:NIQ589839 NSM589820:NSM589839 OCI589820:OCI589839 OME589820:OME589839 OWA589820:OWA589839 PFW589820:PFW589839 PPS589820:PPS589839 PZO589820:PZO589839 QJK589820:QJK589839 QTG589820:QTG589839 RDC589820:RDC589839 RMY589820:RMY589839 RWU589820:RWU589839 SGQ589820:SGQ589839 SQM589820:SQM589839 TAI589820:TAI589839 TKE589820:TKE589839 TUA589820:TUA589839 UDW589820:UDW589839 UNS589820:UNS589839 UXO589820:UXO589839 VHK589820:VHK589839 VRG589820:VRG589839 WBC589820:WBC589839 WKY589820:WKY589839 WUU589820:WUU589839 G655356:G655375 II655356:II655375 SE655356:SE655375 ACA655356:ACA655375 ALW655356:ALW655375 AVS655356:AVS655375 BFO655356:BFO655375 BPK655356:BPK655375 BZG655356:BZG655375 CJC655356:CJC655375 CSY655356:CSY655375 DCU655356:DCU655375 DMQ655356:DMQ655375 DWM655356:DWM655375 EGI655356:EGI655375 EQE655356:EQE655375 FAA655356:FAA655375 FJW655356:FJW655375 FTS655356:FTS655375 GDO655356:GDO655375 GNK655356:GNK655375 GXG655356:GXG655375 HHC655356:HHC655375 HQY655356:HQY655375 IAU655356:IAU655375 IKQ655356:IKQ655375 IUM655356:IUM655375 JEI655356:JEI655375 JOE655356:JOE655375 JYA655356:JYA655375 KHW655356:KHW655375 KRS655356:KRS655375 LBO655356:LBO655375 LLK655356:LLK655375 LVG655356:LVG655375 MFC655356:MFC655375 MOY655356:MOY655375 MYU655356:MYU655375 NIQ655356:NIQ655375 NSM655356:NSM655375 OCI655356:OCI655375 OME655356:OME655375 OWA655356:OWA655375 PFW655356:PFW655375 PPS655356:PPS655375 PZO655356:PZO655375 QJK655356:QJK655375 QTG655356:QTG655375 RDC655356:RDC655375 RMY655356:RMY655375 RWU655356:RWU655375 SGQ655356:SGQ655375 SQM655356:SQM655375 TAI655356:TAI655375 TKE655356:TKE655375 TUA655356:TUA655375 UDW655356:UDW655375 UNS655356:UNS655375 UXO655356:UXO655375 VHK655356:VHK655375 VRG655356:VRG655375 WBC655356:WBC655375 WKY655356:WKY655375 WUU655356:WUU655375 G720892:G720911 II720892:II720911 SE720892:SE720911 ACA720892:ACA720911 ALW720892:ALW720911 AVS720892:AVS720911 BFO720892:BFO720911 BPK720892:BPK720911 BZG720892:BZG720911 CJC720892:CJC720911 CSY720892:CSY720911 DCU720892:DCU720911 DMQ720892:DMQ720911 DWM720892:DWM720911 EGI720892:EGI720911 EQE720892:EQE720911 FAA720892:FAA720911 FJW720892:FJW720911 FTS720892:FTS720911 GDO720892:GDO720911 GNK720892:GNK720911 GXG720892:GXG720911 HHC720892:HHC720911 HQY720892:HQY720911 IAU720892:IAU720911 IKQ720892:IKQ720911 IUM720892:IUM720911 JEI720892:JEI720911 JOE720892:JOE720911 JYA720892:JYA720911 KHW720892:KHW720911 KRS720892:KRS720911 LBO720892:LBO720911 LLK720892:LLK720911 LVG720892:LVG720911 MFC720892:MFC720911 MOY720892:MOY720911 MYU720892:MYU720911 NIQ720892:NIQ720911 NSM720892:NSM720911 OCI720892:OCI720911 OME720892:OME720911 OWA720892:OWA720911 PFW720892:PFW720911 PPS720892:PPS720911 PZO720892:PZO720911 QJK720892:QJK720911 QTG720892:QTG720911 RDC720892:RDC720911 RMY720892:RMY720911 RWU720892:RWU720911 SGQ720892:SGQ720911 SQM720892:SQM720911 TAI720892:TAI720911 TKE720892:TKE720911 TUA720892:TUA720911 UDW720892:UDW720911 UNS720892:UNS720911 UXO720892:UXO720911 VHK720892:VHK720911 VRG720892:VRG720911 WBC720892:WBC720911 WKY720892:WKY720911 WUU720892:WUU720911 G786428:G786447 II786428:II786447 SE786428:SE786447 ACA786428:ACA786447 ALW786428:ALW786447 AVS786428:AVS786447 BFO786428:BFO786447 BPK786428:BPK786447 BZG786428:BZG786447 CJC786428:CJC786447 CSY786428:CSY786447 DCU786428:DCU786447 DMQ786428:DMQ786447 DWM786428:DWM786447 EGI786428:EGI786447 EQE786428:EQE786447 FAA786428:FAA786447 FJW786428:FJW786447 FTS786428:FTS786447 GDO786428:GDO786447 GNK786428:GNK786447 GXG786428:GXG786447 HHC786428:HHC786447 HQY786428:HQY786447 IAU786428:IAU786447 IKQ786428:IKQ786447 IUM786428:IUM786447 JEI786428:JEI786447 JOE786428:JOE786447 JYA786428:JYA786447 KHW786428:KHW786447 KRS786428:KRS786447 LBO786428:LBO786447 LLK786428:LLK786447 LVG786428:LVG786447 MFC786428:MFC786447 MOY786428:MOY786447 MYU786428:MYU786447 NIQ786428:NIQ786447 NSM786428:NSM786447 OCI786428:OCI786447 OME786428:OME786447 OWA786428:OWA786447 PFW786428:PFW786447 PPS786428:PPS786447 PZO786428:PZO786447 QJK786428:QJK786447 QTG786428:QTG786447 RDC786428:RDC786447 RMY786428:RMY786447 RWU786428:RWU786447 SGQ786428:SGQ786447 SQM786428:SQM786447 TAI786428:TAI786447 TKE786428:TKE786447 TUA786428:TUA786447 UDW786428:UDW786447 UNS786428:UNS786447 UXO786428:UXO786447 VHK786428:VHK786447 VRG786428:VRG786447 WBC786428:WBC786447 WKY786428:WKY786447 WUU786428:WUU786447 G851964:G851983 II851964:II851983 SE851964:SE851983 ACA851964:ACA851983 ALW851964:ALW851983 AVS851964:AVS851983 BFO851964:BFO851983 BPK851964:BPK851983 BZG851964:BZG851983 CJC851964:CJC851983 CSY851964:CSY851983 DCU851964:DCU851983 DMQ851964:DMQ851983 DWM851964:DWM851983 EGI851964:EGI851983 EQE851964:EQE851983 FAA851964:FAA851983 FJW851964:FJW851983 FTS851964:FTS851983 GDO851964:GDO851983 GNK851964:GNK851983 GXG851964:GXG851983 HHC851964:HHC851983 HQY851964:HQY851983 IAU851964:IAU851983 IKQ851964:IKQ851983 IUM851964:IUM851983 JEI851964:JEI851983 JOE851964:JOE851983 JYA851964:JYA851983 KHW851964:KHW851983 KRS851964:KRS851983 LBO851964:LBO851983 LLK851964:LLK851983 LVG851964:LVG851983 MFC851964:MFC851983 MOY851964:MOY851983 MYU851964:MYU851983 NIQ851964:NIQ851983 NSM851964:NSM851983 OCI851964:OCI851983 OME851964:OME851983 OWA851964:OWA851983 PFW851964:PFW851983 PPS851964:PPS851983 PZO851964:PZO851983 QJK851964:QJK851983 QTG851964:QTG851983 RDC851964:RDC851983 RMY851964:RMY851983 RWU851964:RWU851983 SGQ851964:SGQ851983 SQM851964:SQM851983 TAI851964:TAI851983 TKE851964:TKE851983 TUA851964:TUA851983 UDW851964:UDW851983 UNS851964:UNS851983 UXO851964:UXO851983 VHK851964:VHK851983 VRG851964:VRG851983 WBC851964:WBC851983 WKY851964:WKY851983 WUU851964:WUU851983 G917500:G917519 II917500:II917519 SE917500:SE917519 ACA917500:ACA917519 ALW917500:ALW917519 AVS917500:AVS917519 BFO917500:BFO917519 BPK917500:BPK917519 BZG917500:BZG917519 CJC917500:CJC917519 CSY917500:CSY917519 DCU917500:DCU917519 DMQ917500:DMQ917519 DWM917500:DWM917519 EGI917500:EGI917519 EQE917500:EQE917519 FAA917500:FAA917519 FJW917500:FJW917519 FTS917500:FTS917519 GDO917500:GDO917519 GNK917500:GNK917519 GXG917500:GXG917519 HHC917500:HHC917519 HQY917500:HQY917519 IAU917500:IAU917519 IKQ917500:IKQ917519 IUM917500:IUM917519 JEI917500:JEI917519 JOE917500:JOE917519 JYA917500:JYA917519 KHW917500:KHW917519 KRS917500:KRS917519 LBO917500:LBO917519 LLK917500:LLK917519 LVG917500:LVG917519 MFC917500:MFC917519 MOY917500:MOY917519 MYU917500:MYU917519 NIQ917500:NIQ917519 NSM917500:NSM917519 OCI917500:OCI917519 OME917500:OME917519 OWA917500:OWA917519 PFW917500:PFW917519 PPS917500:PPS917519 PZO917500:PZO917519 QJK917500:QJK917519 QTG917500:QTG917519 RDC917500:RDC917519 RMY917500:RMY917519 RWU917500:RWU917519 SGQ917500:SGQ917519 SQM917500:SQM917519 TAI917500:TAI917519 TKE917500:TKE917519 TUA917500:TUA917519 UDW917500:UDW917519 UNS917500:UNS917519 UXO917500:UXO917519 VHK917500:VHK917519 VRG917500:VRG917519 WBC917500:WBC917519 WKY917500:WKY917519 WUU917500:WUU917519 G983036:G983055 II983036:II983055 SE983036:SE983055 ACA983036:ACA983055 ALW983036:ALW983055 AVS983036:AVS983055 BFO983036:BFO983055 BPK983036:BPK983055 BZG983036:BZG983055 CJC983036:CJC983055 CSY983036:CSY983055 DCU983036:DCU983055 DMQ983036:DMQ983055 DWM983036:DWM983055 EGI983036:EGI983055 EQE983036:EQE983055 FAA983036:FAA983055 FJW983036:FJW983055 FTS983036:FTS983055 GDO983036:GDO983055 GNK983036:GNK983055 GXG983036:GXG983055 HHC983036:HHC983055 HQY983036:HQY983055 IAU983036:IAU983055 IKQ983036:IKQ983055 IUM983036:IUM983055 JEI983036:JEI983055 JOE983036:JOE983055 JYA983036:JYA983055 KHW983036:KHW983055 KRS983036:KRS983055 LBO983036:LBO983055 LLK983036:LLK983055 LVG983036:LVG983055 MFC983036:MFC983055 MOY983036:MOY983055 MYU983036:MYU983055 NIQ983036:NIQ983055 NSM983036:NSM983055 OCI983036:OCI983055 OME983036:OME983055 OWA983036:OWA983055 PFW983036:PFW983055 PPS983036:PPS983055 PZO983036:PZO983055 QJK983036:QJK983055 QTG983036:QTG983055 RDC983036:RDC983055 RMY983036:RMY983055 RWU983036:RWU983055 SGQ983036:SGQ983055 SQM983036:SQM983055 TAI983036:TAI983055 TKE983036:TKE983055 TUA983036:TUA983055 UDW983036:UDW983055 UNS983036:UNS983055 UXO983036:UXO983055 VHK983036:VHK983055 VRG983036:VRG983055 WBC983036:WBC983055 WKY983036:WKY983055" xr:uid="{00000000-0002-0000-0000-000004000000}">
      <formula1>"1級,2級,3級,申請中"</formula1>
    </dataValidation>
    <dataValidation imeMode="off" allowBlank="1" showInputMessage="1" showErrorMessage="1" promptTitle="【必須】平成30年度日バ会員№" prompt="8桁の番号を入力して下さい。" sqref="WUT983036:WUT983055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2:C65551 IH65532:IH65551 SD65532:SD65551 ABZ65532:ABZ65551 ALV65532:ALV65551 AVR65532:AVR65551 BFN65532:BFN65551 BPJ65532:BPJ65551 BZF65532:BZF65551 CJB65532:CJB65551 CSX65532:CSX65551 DCT65532:DCT65551 DMP65532:DMP65551 DWL65532:DWL65551 EGH65532:EGH65551 EQD65532:EQD65551 EZZ65532:EZZ65551 FJV65532:FJV65551 FTR65532:FTR65551 GDN65532:GDN65551 GNJ65532:GNJ65551 GXF65532:GXF65551 HHB65532:HHB65551 HQX65532:HQX65551 IAT65532:IAT65551 IKP65532:IKP65551 IUL65532:IUL65551 JEH65532:JEH65551 JOD65532:JOD65551 JXZ65532:JXZ65551 KHV65532:KHV65551 KRR65532:KRR65551 LBN65532:LBN65551 LLJ65532:LLJ65551 LVF65532:LVF65551 MFB65532:MFB65551 MOX65532:MOX65551 MYT65532:MYT65551 NIP65532:NIP65551 NSL65532:NSL65551 OCH65532:OCH65551 OMD65532:OMD65551 OVZ65532:OVZ65551 PFV65532:PFV65551 PPR65532:PPR65551 PZN65532:PZN65551 QJJ65532:QJJ65551 QTF65532:QTF65551 RDB65532:RDB65551 RMX65532:RMX65551 RWT65532:RWT65551 SGP65532:SGP65551 SQL65532:SQL65551 TAH65532:TAH65551 TKD65532:TKD65551 TTZ65532:TTZ65551 UDV65532:UDV65551 UNR65532:UNR65551 UXN65532:UXN65551 VHJ65532:VHJ65551 VRF65532:VRF65551 WBB65532:WBB65551 WKX65532:WKX65551 WUT65532:WUT65551 B131068:C131087 IH131068:IH131087 SD131068:SD131087 ABZ131068:ABZ131087 ALV131068:ALV131087 AVR131068:AVR131087 BFN131068:BFN131087 BPJ131068:BPJ131087 BZF131068:BZF131087 CJB131068:CJB131087 CSX131068:CSX131087 DCT131068:DCT131087 DMP131068:DMP131087 DWL131068:DWL131087 EGH131068:EGH131087 EQD131068:EQD131087 EZZ131068:EZZ131087 FJV131068:FJV131087 FTR131068:FTR131087 GDN131068:GDN131087 GNJ131068:GNJ131087 GXF131068:GXF131087 HHB131068:HHB131087 HQX131068:HQX131087 IAT131068:IAT131087 IKP131068:IKP131087 IUL131068:IUL131087 JEH131068:JEH131087 JOD131068:JOD131087 JXZ131068:JXZ131087 KHV131068:KHV131087 KRR131068:KRR131087 LBN131068:LBN131087 LLJ131068:LLJ131087 LVF131068:LVF131087 MFB131068:MFB131087 MOX131068:MOX131087 MYT131068:MYT131087 NIP131068:NIP131087 NSL131068:NSL131087 OCH131068:OCH131087 OMD131068:OMD131087 OVZ131068:OVZ131087 PFV131068:PFV131087 PPR131068:PPR131087 PZN131068:PZN131087 QJJ131068:QJJ131087 QTF131068:QTF131087 RDB131068:RDB131087 RMX131068:RMX131087 RWT131068:RWT131087 SGP131068:SGP131087 SQL131068:SQL131087 TAH131068:TAH131087 TKD131068:TKD131087 TTZ131068:TTZ131087 UDV131068:UDV131087 UNR131068:UNR131087 UXN131068:UXN131087 VHJ131068:VHJ131087 VRF131068:VRF131087 WBB131068:WBB131087 WKX131068:WKX131087 WUT131068:WUT131087 B196604:C196623 IH196604:IH196623 SD196604:SD196623 ABZ196604:ABZ196623 ALV196604:ALV196623 AVR196604:AVR196623 BFN196604:BFN196623 BPJ196604:BPJ196623 BZF196604:BZF196623 CJB196604:CJB196623 CSX196604:CSX196623 DCT196604:DCT196623 DMP196604:DMP196623 DWL196604:DWL196623 EGH196604:EGH196623 EQD196604:EQD196623 EZZ196604:EZZ196623 FJV196604:FJV196623 FTR196604:FTR196623 GDN196604:GDN196623 GNJ196604:GNJ196623 GXF196604:GXF196623 HHB196604:HHB196623 HQX196604:HQX196623 IAT196604:IAT196623 IKP196604:IKP196623 IUL196604:IUL196623 JEH196604:JEH196623 JOD196604:JOD196623 JXZ196604:JXZ196623 KHV196604:KHV196623 KRR196604:KRR196623 LBN196604:LBN196623 LLJ196604:LLJ196623 LVF196604:LVF196623 MFB196604:MFB196623 MOX196604:MOX196623 MYT196604:MYT196623 NIP196604:NIP196623 NSL196604:NSL196623 OCH196604:OCH196623 OMD196604:OMD196623 OVZ196604:OVZ196623 PFV196604:PFV196623 PPR196604:PPR196623 PZN196604:PZN196623 QJJ196604:QJJ196623 QTF196604:QTF196623 RDB196604:RDB196623 RMX196604:RMX196623 RWT196604:RWT196623 SGP196604:SGP196623 SQL196604:SQL196623 TAH196604:TAH196623 TKD196604:TKD196623 TTZ196604:TTZ196623 UDV196604:UDV196623 UNR196604:UNR196623 UXN196604:UXN196623 VHJ196604:VHJ196623 VRF196604:VRF196623 WBB196604:WBB196623 WKX196604:WKX196623 WUT196604:WUT196623 B262140:C262159 IH262140:IH262159 SD262140:SD262159 ABZ262140:ABZ262159 ALV262140:ALV262159 AVR262140:AVR262159 BFN262140:BFN262159 BPJ262140:BPJ262159 BZF262140:BZF262159 CJB262140:CJB262159 CSX262140:CSX262159 DCT262140:DCT262159 DMP262140:DMP262159 DWL262140:DWL262159 EGH262140:EGH262159 EQD262140:EQD262159 EZZ262140:EZZ262159 FJV262140:FJV262159 FTR262140:FTR262159 GDN262140:GDN262159 GNJ262140:GNJ262159 GXF262140:GXF262159 HHB262140:HHB262159 HQX262140:HQX262159 IAT262140:IAT262159 IKP262140:IKP262159 IUL262140:IUL262159 JEH262140:JEH262159 JOD262140:JOD262159 JXZ262140:JXZ262159 KHV262140:KHV262159 KRR262140:KRR262159 LBN262140:LBN262159 LLJ262140:LLJ262159 LVF262140:LVF262159 MFB262140:MFB262159 MOX262140:MOX262159 MYT262140:MYT262159 NIP262140:NIP262159 NSL262140:NSL262159 OCH262140:OCH262159 OMD262140:OMD262159 OVZ262140:OVZ262159 PFV262140:PFV262159 PPR262140:PPR262159 PZN262140:PZN262159 QJJ262140:QJJ262159 QTF262140:QTF262159 RDB262140:RDB262159 RMX262140:RMX262159 RWT262140:RWT262159 SGP262140:SGP262159 SQL262140:SQL262159 TAH262140:TAH262159 TKD262140:TKD262159 TTZ262140:TTZ262159 UDV262140:UDV262159 UNR262140:UNR262159 UXN262140:UXN262159 VHJ262140:VHJ262159 VRF262140:VRF262159 WBB262140:WBB262159 WKX262140:WKX262159 WUT262140:WUT262159 B327676:C327695 IH327676:IH327695 SD327676:SD327695 ABZ327676:ABZ327695 ALV327676:ALV327695 AVR327676:AVR327695 BFN327676:BFN327695 BPJ327676:BPJ327695 BZF327676:BZF327695 CJB327676:CJB327695 CSX327676:CSX327695 DCT327676:DCT327695 DMP327676:DMP327695 DWL327676:DWL327695 EGH327676:EGH327695 EQD327676:EQD327695 EZZ327676:EZZ327695 FJV327676:FJV327695 FTR327676:FTR327695 GDN327676:GDN327695 GNJ327676:GNJ327695 GXF327676:GXF327695 HHB327676:HHB327695 HQX327676:HQX327695 IAT327676:IAT327695 IKP327676:IKP327695 IUL327676:IUL327695 JEH327676:JEH327695 JOD327676:JOD327695 JXZ327676:JXZ327695 KHV327676:KHV327695 KRR327676:KRR327695 LBN327676:LBN327695 LLJ327676:LLJ327695 LVF327676:LVF327695 MFB327676:MFB327695 MOX327676:MOX327695 MYT327676:MYT327695 NIP327676:NIP327695 NSL327676:NSL327695 OCH327676:OCH327695 OMD327676:OMD327695 OVZ327676:OVZ327695 PFV327676:PFV327695 PPR327676:PPR327695 PZN327676:PZN327695 QJJ327676:QJJ327695 QTF327676:QTF327695 RDB327676:RDB327695 RMX327676:RMX327695 RWT327676:RWT327695 SGP327676:SGP327695 SQL327676:SQL327695 TAH327676:TAH327695 TKD327676:TKD327695 TTZ327676:TTZ327695 UDV327676:UDV327695 UNR327676:UNR327695 UXN327676:UXN327695 VHJ327676:VHJ327695 VRF327676:VRF327695 WBB327676:WBB327695 WKX327676:WKX327695 WUT327676:WUT327695 B393212:C393231 IH393212:IH393231 SD393212:SD393231 ABZ393212:ABZ393231 ALV393212:ALV393231 AVR393212:AVR393231 BFN393212:BFN393231 BPJ393212:BPJ393231 BZF393212:BZF393231 CJB393212:CJB393231 CSX393212:CSX393231 DCT393212:DCT393231 DMP393212:DMP393231 DWL393212:DWL393231 EGH393212:EGH393231 EQD393212:EQD393231 EZZ393212:EZZ393231 FJV393212:FJV393231 FTR393212:FTR393231 GDN393212:GDN393231 GNJ393212:GNJ393231 GXF393212:GXF393231 HHB393212:HHB393231 HQX393212:HQX393231 IAT393212:IAT393231 IKP393212:IKP393231 IUL393212:IUL393231 JEH393212:JEH393231 JOD393212:JOD393231 JXZ393212:JXZ393231 KHV393212:KHV393231 KRR393212:KRR393231 LBN393212:LBN393231 LLJ393212:LLJ393231 LVF393212:LVF393231 MFB393212:MFB393231 MOX393212:MOX393231 MYT393212:MYT393231 NIP393212:NIP393231 NSL393212:NSL393231 OCH393212:OCH393231 OMD393212:OMD393231 OVZ393212:OVZ393231 PFV393212:PFV393231 PPR393212:PPR393231 PZN393212:PZN393231 QJJ393212:QJJ393231 QTF393212:QTF393231 RDB393212:RDB393231 RMX393212:RMX393231 RWT393212:RWT393231 SGP393212:SGP393231 SQL393212:SQL393231 TAH393212:TAH393231 TKD393212:TKD393231 TTZ393212:TTZ393231 UDV393212:UDV393231 UNR393212:UNR393231 UXN393212:UXN393231 VHJ393212:VHJ393231 VRF393212:VRF393231 WBB393212:WBB393231 WKX393212:WKX393231 WUT393212:WUT393231 B458748:C458767 IH458748:IH458767 SD458748:SD458767 ABZ458748:ABZ458767 ALV458748:ALV458767 AVR458748:AVR458767 BFN458748:BFN458767 BPJ458748:BPJ458767 BZF458748:BZF458767 CJB458748:CJB458767 CSX458748:CSX458767 DCT458748:DCT458767 DMP458748:DMP458767 DWL458748:DWL458767 EGH458748:EGH458767 EQD458748:EQD458767 EZZ458748:EZZ458767 FJV458748:FJV458767 FTR458748:FTR458767 GDN458748:GDN458767 GNJ458748:GNJ458767 GXF458748:GXF458767 HHB458748:HHB458767 HQX458748:HQX458767 IAT458748:IAT458767 IKP458748:IKP458767 IUL458748:IUL458767 JEH458748:JEH458767 JOD458748:JOD458767 JXZ458748:JXZ458767 KHV458748:KHV458767 KRR458748:KRR458767 LBN458748:LBN458767 LLJ458748:LLJ458767 LVF458748:LVF458767 MFB458748:MFB458767 MOX458748:MOX458767 MYT458748:MYT458767 NIP458748:NIP458767 NSL458748:NSL458767 OCH458748:OCH458767 OMD458748:OMD458767 OVZ458748:OVZ458767 PFV458748:PFV458767 PPR458748:PPR458767 PZN458748:PZN458767 QJJ458748:QJJ458767 QTF458748:QTF458767 RDB458748:RDB458767 RMX458748:RMX458767 RWT458748:RWT458767 SGP458748:SGP458767 SQL458748:SQL458767 TAH458748:TAH458767 TKD458748:TKD458767 TTZ458748:TTZ458767 UDV458748:UDV458767 UNR458748:UNR458767 UXN458748:UXN458767 VHJ458748:VHJ458767 VRF458748:VRF458767 WBB458748:WBB458767 WKX458748:WKX458767 WUT458748:WUT458767 B524284:C524303 IH524284:IH524303 SD524284:SD524303 ABZ524284:ABZ524303 ALV524284:ALV524303 AVR524284:AVR524303 BFN524284:BFN524303 BPJ524284:BPJ524303 BZF524284:BZF524303 CJB524284:CJB524303 CSX524284:CSX524303 DCT524284:DCT524303 DMP524284:DMP524303 DWL524284:DWL524303 EGH524284:EGH524303 EQD524284:EQD524303 EZZ524284:EZZ524303 FJV524284:FJV524303 FTR524284:FTR524303 GDN524284:GDN524303 GNJ524284:GNJ524303 GXF524284:GXF524303 HHB524284:HHB524303 HQX524284:HQX524303 IAT524284:IAT524303 IKP524284:IKP524303 IUL524284:IUL524303 JEH524284:JEH524303 JOD524284:JOD524303 JXZ524284:JXZ524303 KHV524284:KHV524303 KRR524284:KRR524303 LBN524284:LBN524303 LLJ524284:LLJ524303 LVF524284:LVF524303 MFB524284:MFB524303 MOX524284:MOX524303 MYT524284:MYT524303 NIP524284:NIP524303 NSL524284:NSL524303 OCH524284:OCH524303 OMD524284:OMD524303 OVZ524284:OVZ524303 PFV524284:PFV524303 PPR524284:PPR524303 PZN524284:PZN524303 QJJ524284:QJJ524303 QTF524284:QTF524303 RDB524284:RDB524303 RMX524284:RMX524303 RWT524284:RWT524303 SGP524284:SGP524303 SQL524284:SQL524303 TAH524284:TAH524303 TKD524284:TKD524303 TTZ524284:TTZ524303 UDV524284:UDV524303 UNR524284:UNR524303 UXN524284:UXN524303 VHJ524284:VHJ524303 VRF524284:VRF524303 WBB524284:WBB524303 WKX524284:WKX524303 WUT524284:WUT524303 B589820:C589839 IH589820:IH589839 SD589820:SD589839 ABZ589820:ABZ589839 ALV589820:ALV589839 AVR589820:AVR589839 BFN589820:BFN589839 BPJ589820:BPJ589839 BZF589820:BZF589839 CJB589820:CJB589839 CSX589820:CSX589839 DCT589820:DCT589839 DMP589820:DMP589839 DWL589820:DWL589839 EGH589820:EGH589839 EQD589820:EQD589839 EZZ589820:EZZ589839 FJV589820:FJV589839 FTR589820:FTR589839 GDN589820:GDN589839 GNJ589820:GNJ589839 GXF589820:GXF589839 HHB589820:HHB589839 HQX589820:HQX589839 IAT589820:IAT589839 IKP589820:IKP589839 IUL589820:IUL589839 JEH589820:JEH589839 JOD589820:JOD589839 JXZ589820:JXZ589839 KHV589820:KHV589839 KRR589820:KRR589839 LBN589820:LBN589839 LLJ589820:LLJ589839 LVF589820:LVF589839 MFB589820:MFB589839 MOX589820:MOX589839 MYT589820:MYT589839 NIP589820:NIP589839 NSL589820:NSL589839 OCH589820:OCH589839 OMD589820:OMD589839 OVZ589820:OVZ589839 PFV589820:PFV589839 PPR589820:PPR589839 PZN589820:PZN589839 QJJ589820:QJJ589839 QTF589820:QTF589839 RDB589820:RDB589839 RMX589820:RMX589839 RWT589820:RWT589839 SGP589820:SGP589839 SQL589820:SQL589839 TAH589820:TAH589839 TKD589820:TKD589839 TTZ589820:TTZ589839 UDV589820:UDV589839 UNR589820:UNR589839 UXN589820:UXN589839 VHJ589820:VHJ589839 VRF589820:VRF589839 WBB589820:WBB589839 WKX589820:WKX589839 WUT589820:WUT589839 B655356:C655375 IH655356:IH655375 SD655356:SD655375 ABZ655356:ABZ655375 ALV655356:ALV655375 AVR655356:AVR655375 BFN655356:BFN655375 BPJ655356:BPJ655375 BZF655356:BZF655375 CJB655356:CJB655375 CSX655356:CSX655375 DCT655356:DCT655375 DMP655356:DMP655375 DWL655356:DWL655375 EGH655356:EGH655375 EQD655356:EQD655375 EZZ655356:EZZ655375 FJV655356:FJV655375 FTR655356:FTR655375 GDN655356:GDN655375 GNJ655356:GNJ655375 GXF655356:GXF655375 HHB655356:HHB655375 HQX655356:HQX655375 IAT655356:IAT655375 IKP655356:IKP655375 IUL655356:IUL655375 JEH655356:JEH655375 JOD655356:JOD655375 JXZ655356:JXZ655375 KHV655356:KHV655375 KRR655356:KRR655375 LBN655356:LBN655375 LLJ655356:LLJ655375 LVF655356:LVF655375 MFB655356:MFB655375 MOX655356:MOX655375 MYT655356:MYT655375 NIP655356:NIP655375 NSL655356:NSL655375 OCH655356:OCH655375 OMD655356:OMD655375 OVZ655356:OVZ655375 PFV655356:PFV655375 PPR655356:PPR655375 PZN655356:PZN655375 QJJ655356:QJJ655375 QTF655356:QTF655375 RDB655356:RDB655375 RMX655356:RMX655375 RWT655356:RWT655375 SGP655356:SGP655375 SQL655356:SQL655375 TAH655356:TAH655375 TKD655356:TKD655375 TTZ655356:TTZ655375 UDV655356:UDV655375 UNR655356:UNR655375 UXN655356:UXN655375 VHJ655356:VHJ655375 VRF655356:VRF655375 WBB655356:WBB655375 WKX655356:WKX655375 WUT655356:WUT655375 B720892:C720911 IH720892:IH720911 SD720892:SD720911 ABZ720892:ABZ720911 ALV720892:ALV720911 AVR720892:AVR720911 BFN720892:BFN720911 BPJ720892:BPJ720911 BZF720892:BZF720911 CJB720892:CJB720911 CSX720892:CSX720911 DCT720892:DCT720911 DMP720892:DMP720911 DWL720892:DWL720911 EGH720892:EGH720911 EQD720892:EQD720911 EZZ720892:EZZ720911 FJV720892:FJV720911 FTR720892:FTR720911 GDN720892:GDN720911 GNJ720892:GNJ720911 GXF720892:GXF720911 HHB720892:HHB720911 HQX720892:HQX720911 IAT720892:IAT720911 IKP720892:IKP720911 IUL720892:IUL720911 JEH720892:JEH720911 JOD720892:JOD720911 JXZ720892:JXZ720911 KHV720892:KHV720911 KRR720892:KRR720911 LBN720892:LBN720911 LLJ720892:LLJ720911 LVF720892:LVF720911 MFB720892:MFB720911 MOX720892:MOX720911 MYT720892:MYT720911 NIP720892:NIP720911 NSL720892:NSL720911 OCH720892:OCH720911 OMD720892:OMD720911 OVZ720892:OVZ720911 PFV720892:PFV720911 PPR720892:PPR720911 PZN720892:PZN720911 QJJ720892:QJJ720911 QTF720892:QTF720911 RDB720892:RDB720911 RMX720892:RMX720911 RWT720892:RWT720911 SGP720892:SGP720911 SQL720892:SQL720911 TAH720892:TAH720911 TKD720892:TKD720911 TTZ720892:TTZ720911 UDV720892:UDV720911 UNR720892:UNR720911 UXN720892:UXN720911 VHJ720892:VHJ720911 VRF720892:VRF720911 WBB720892:WBB720911 WKX720892:WKX720911 WUT720892:WUT720911 B786428:C786447 IH786428:IH786447 SD786428:SD786447 ABZ786428:ABZ786447 ALV786428:ALV786447 AVR786428:AVR786447 BFN786428:BFN786447 BPJ786428:BPJ786447 BZF786428:BZF786447 CJB786428:CJB786447 CSX786428:CSX786447 DCT786428:DCT786447 DMP786428:DMP786447 DWL786428:DWL786447 EGH786428:EGH786447 EQD786428:EQD786447 EZZ786428:EZZ786447 FJV786428:FJV786447 FTR786428:FTR786447 GDN786428:GDN786447 GNJ786428:GNJ786447 GXF786428:GXF786447 HHB786428:HHB786447 HQX786428:HQX786447 IAT786428:IAT786447 IKP786428:IKP786447 IUL786428:IUL786447 JEH786428:JEH786447 JOD786428:JOD786447 JXZ786428:JXZ786447 KHV786428:KHV786447 KRR786428:KRR786447 LBN786428:LBN786447 LLJ786428:LLJ786447 LVF786428:LVF786447 MFB786428:MFB786447 MOX786428:MOX786447 MYT786428:MYT786447 NIP786428:NIP786447 NSL786428:NSL786447 OCH786428:OCH786447 OMD786428:OMD786447 OVZ786428:OVZ786447 PFV786428:PFV786447 PPR786428:PPR786447 PZN786428:PZN786447 QJJ786428:QJJ786447 QTF786428:QTF786447 RDB786428:RDB786447 RMX786428:RMX786447 RWT786428:RWT786447 SGP786428:SGP786447 SQL786428:SQL786447 TAH786428:TAH786447 TKD786428:TKD786447 TTZ786428:TTZ786447 UDV786428:UDV786447 UNR786428:UNR786447 UXN786428:UXN786447 VHJ786428:VHJ786447 VRF786428:VRF786447 WBB786428:WBB786447 WKX786428:WKX786447 WUT786428:WUT786447 B851964:C851983 IH851964:IH851983 SD851964:SD851983 ABZ851964:ABZ851983 ALV851964:ALV851983 AVR851964:AVR851983 BFN851964:BFN851983 BPJ851964:BPJ851983 BZF851964:BZF851983 CJB851964:CJB851983 CSX851964:CSX851983 DCT851964:DCT851983 DMP851964:DMP851983 DWL851964:DWL851983 EGH851964:EGH851983 EQD851964:EQD851983 EZZ851964:EZZ851983 FJV851964:FJV851983 FTR851964:FTR851983 GDN851964:GDN851983 GNJ851964:GNJ851983 GXF851964:GXF851983 HHB851964:HHB851983 HQX851964:HQX851983 IAT851964:IAT851983 IKP851964:IKP851983 IUL851964:IUL851983 JEH851964:JEH851983 JOD851964:JOD851983 JXZ851964:JXZ851983 KHV851964:KHV851983 KRR851964:KRR851983 LBN851964:LBN851983 LLJ851964:LLJ851983 LVF851964:LVF851983 MFB851964:MFB851983 MOX851964:MOX851983 MYT851964:MYT851983 NIP851964:NIP851983 NSL851964:NSL851983 OCH851964:OCH851983 OMD851964:OMD851983 OVZ851964:OVZ851983 PFV851964:PFV851983 PPR851964:PPR851983 PZN851964:PZN851983 QJJ851964:QJJ851983 QTF851964:QTF851983 RDB851964:RDB851983 RMX851964:RMX851983 RWT851964:RWT851983 SGP851964:SGP851983 SQL851964:SQL851983 TAH851964:TAH851983 TKD851964:TKD851983 TTZ851964:TTZ851983 UDV851964:UDV851983 UNR851964:UNR851983 UXN851964:UXN851983 VHJ851964:VHJ851983 VRF851964:VRF851983 WBB851964:WBB851983 WKX851964:WKX851983 WUT851964:WUT851983 B917500:C917519 IH917500:IH917519 SD917500:SD917519 ABZ917500:ABZ917519 ALV917500:ALV917519 AVR917500:AVR917519 BFN917500:BFN917519 BPJ917500:BPJ917519 BZF917500:BZF917519 CJB917500:CJB917519 CSX917500:CSX917519 DCT917500:DCT917519 DMP917500:DMP917519 DWL917500:DWL917519 EGH917500:EGH917519 EQD917500:EQD917519 EZZ917500:EZZ917519 FJV917500:FJV917519 FTR917500:FTR917519 GDN917500:GDN917519 GNJ917500:GNJ917519 GXF917500:GXF917519 HHB917500:HHB917519 HQX917500:HQX917519 IAT917500:IAT917519 IKP917500:IKP917519 IUL917500:IUL917519 JEH917500:JEH917519 JOD917500:JOD917519 JXZ917500:JXZ917519 KHV917500:KHV917519 KRR917500:KRR917519 LBN917500:LBN917519 LLJ917500:LLJ917519 LVF917500:LVF917519 MFB917500:MFB917519 MOX917500:MOX917519 MYT917500:MYT917519 NIP917500:NIP917519 NSL917500:NSL917519 OCH917500:OCH917519 OMD917500:OMD917519 OVZ917500:OVZ917519 PFV917500:PFV917519 PPR917500:PPR917519 PZN917500:PZN917519 QJJ917500:QJJ917519 QTF917500:QTF917519 RDB917500:RDB917519 RMX917500:RMX917519 RWT917500:RWT917519 SGP917500:SGP917519 SQL917500:SQL917519 TAH917500:TAH917519 TKD917500:TKD917519 TTZ917500:TTZ917519 UDV917500:UDV917519 UNR917500:UNR917519 UXN917500:UXN917519 VHJ917500:VHJ917519 VRF917500:VRF917519 WBB917500:WBB917519 WKX917500:WKX917519 WUT917500:WUT917519 B983036:C983055 IH983036:IH983055 SD983036:SD983055 ABZ983036:ABZ983055 ALV983036:ALV983055 AVR983036:AVR983055 BFN983036:BFN983055 BPJ983036:BPJ983055 BZF983036:BZF983055 CJB983036:CJB983055 CSX983036:CSX983055 DCT983036:DCT983055 DMP983036:DMP983055 DWL983036:DWL983055 EGH983036:EGH983055 EQD983036:EQD983055 EZZ983036:EZZ983055 FJV983036:FJV983055 FTR983036:FTR983055 GDN983036:GDN983055 GNJ983036:GNJ983055 GXF983036:GXF983055 HHB983036:HHB983055 HQX983036:HQX983055 IAT983036:IAT983055 IKP983036:IKP983055 IUL983036:IUL983055 JEH983036:JEH983055 JOD983036:JOD983055 JXZ983036:JXZ983055 KHV983036:KHV983055 KRR983036:KRR983055 LBN983036:LBN983055 LLJ983036:LLJ983055 LVF983036:LVF983055 MFB983036:MFB983055 MOX983036:MOX983055 MYT983036:MYT983055 NIP983036:NIP983055 NSL983036:NSL983055 OCH983036:OCH983055 OMD983036:OMD983055 OVZ983036:OVZ983055 PFV983036:PFV983055 PPR983036:PPR983055 PZN983036:PZN983055 QJJ983036:QJJ983055 QTF983036:QTF983055 RDB983036:RDB983055 RMX983036:RMX983055 RWT983036:RWT983055 SGP983036:SGP983055 SQL983036:SQL983055 TAH983036:TAH983055 TKD983036:TKD983055 TTZ983036:TTZ983055 UDV983036:UDV983055 UNR983036:UNR983055 UXN983036:UXN983055 VHJ983036:VHJ983055 VRF983036:VRF983055 WBB983036:WBB983055 WKX983036:WKX983055"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2:IB65551 RW65532:RX65551 ABS65532:ABT65551 ALO65532:ALP65551 AVK65532:AVL65551 BFG65532:BFH65551 BPC65532:BPD65551 BYY65532:BYZ65551 CIU65532:CIV65551 CSQ65532:CSR65551 DCM65532:DCN65551 DMI65532:DMJ65551 DWE65532:DWF65551 EGA65532:EGB65551 EPW65532:EPX65551 EZS65532:EZT65551 FJO65532:FJP65551 FTK65532:FTL65551 GDG65532:GDH65551 GNC65532:GND65551 GWY65532:GWZ65551 HGU65532:HGV65551 HQQ65532:HQR65551 IAM65532:IAN65551 IKI65532:IKJ65551 IUE65532:IUF65551 JEA65532:JEB65551 JNW65532:JNX65551 JXS65532:JXT65551 KHO65532:KHP65551 KRK65532:KRL65551 LBG65532:LBH65551 LLC65532:LLD65551 LUY65532:LUZ65551 MEU65532:MEV65551 MOQ65532:MOR65551 MYM65532:MYN65551 NII65532:NIJ65551 NSE65532:NSF65551 OCA65532:OCB65551 OLW65532:OLX65551 OVS65532:OVT65551 PFO65532:PFP65551 PPK65532:PPL65551 PZG65532:PZH65551 QJC65532:QJD65551 QSY65532:QSZ65551 RCU65532:RCV65551 RMQ65532:RMR65551 RWM65532:RWN65551 SGI65532:SGJ65551 SQE65532:SQF65551 TAA65532:TAB65551 TJW65532:TJX65551 TTS65532:TTT65551 UDO65532:UDP65551 UNK65532:UNL65551 UXG65532:UXH65551 VHC65532:VHD65551 VQY65532:VQZ65551 WAU65532:WAV65551 WKQ65532:WKR65551 WUM65532:WUN65551 IA131068:IB131087 RW131068:RX131087 ABS131068:ABT131087 ALO131068:ALP131087 AVK131068:AVL131087 BFG131068:BFH131087 BPC131068:BPD131087 BYY131068:BYZ131087 CIU131068:CIV131087 CSQ131068:CSR131087 DCM131068:DCN131087 DMI131068:DMJ131087 DWE131068:DWF131087 EGA131068:EGB131087 EPW131068:EPX131087 EZS131068:EZT131087 FJO131068:FJP131087 FTK131068:FTL131087 GDG131068:GDH131087 GNC131068:GND131087 GWY131068:GWZ131087 HGU131068:HGV131087 HQQ131068:HQR131087 IAM131068:IAN131087 IKI131068:IKJ131087 IUE131068:IUF131087 JEA131068:JEB131087 JNW131068:JNX131087 JXS131068:JXT131087 KHO131068:KHP131087 KRK131068:KRL131087 LBG131068:LBH131087 LLC131068:LLD131087 LUY131068:LUZ131087 MEU131068:MEV131087 MOQ131068:MOR131087 MYM131068:MYN131087 NII131068:NIJ131087 NSE131068:NSF131087 OCA131068:OCB131087 OLW131068:OLX131087 OVS131068:OVT131087 PFO131068:PFP131087 PPK131068:PPL131087 PZG131068:PZH131087 QJC131068:QJD131087 QSY131068:QSZ131087 RCU131068:RCV131087 RMQ131068:RMR131087 RWM131068:RWN131087 SGI131068:SGJ131087 SQE131068:SQF131087 TAA131068:TAB131087 TJW131068:TJX131087 TTS131068:TTT131087 UDO131068:UDP131087 UNK131068:UNL131087 UXG131068:UXH131087 VHC131068:VHD131087 VQY131068:VQZ131087 WAU131068:WAV131087 WKQ131068:WKR131087 WUM131068:WUN131087 IA196604:IB196623 RW196604:RX196623 ABS196604:ABT196623 ALO196604:ALP196623 AVK196604:AVL196623 BFG196604:BFH196623 BPC196604:BPD196623 BYY196604:BYZ196623 CIU196604:CIV196623 CSQ196604:CSR196623 DCM196604:DCN196623 DMI196604:DMJ196623 DWE196604:DWF196623 EGA196604:EGB196623 EPW196604:EPX196623 EZS196604:EZT196623 FJO196604:FJP196623 FTK196604:FTL196623 GDG196604:GDH196623 GNC196604:GND196623 GWY196604:GWZ196623 HGU196604:HGV196623 HQQ196604:HQR196623 IAM196604:IAN196623 IKI196604:IKJ196623 IUE196604:IUF196623 JEA196604:JEB196623 JNW196604:JNX196623 JXS196604:JXT196623 KHO196604:KHP196623 KRK196604:KRL196623 LBG196604:LBH196623 LLC196604:LLD196623 LUY196604:LUZ196623 MEU196604:MEV196623 MOQ196604:MOR196623 MYM196604:MYN196623 NII196604:NIJ196623 NSE196604:NSF196623 OCA196604:OCB196623 OLW196604:OLX196623 OVS196604:OVT196623 PFO196604:PFP196623 PPK196604:PPL196623 PZG196604:PZH196623 QJC196604:QJD196623 QSY196604:QSZ196623 RCU196604:RCV196623 RMQ196604:RMR196623 RWM196604:RWN196623 SGI196604:SGJ196623 SQE196604:SQF196623 TAA196604:TAB196623 TJW196604:TJX196623 TTS196604:TTT196623 UDO196604:UDP196623 UNK196604:UNL196623 UXG196604:UXH196623 VHC196604:VHD196623 VQY196604:VQZ196623 WAU196604:WAV196623 WKQ196604:WKR196623 WUM196604:WUN196623 IA262140:IB262159 RW262140:RX262159 ABS262140:ABT262159 ALO262140:ALP262159 AVK262140:AVL262159 BFG262140:BFH262159 BPC262140:BPD262159 BYY262140:BYZ262159 CIU262140:CIV262159 CSQ262140:CSR262159 DCM262140:DCN262159 DMI262140:DMJ262159 DWE262140:DWF262159 EGA262140:EGB262159 EPW262140:EPX262159 EZS262140:EZT262159 FJO262140:FJP262159 FTK262140:FTL262159 GDG262140:GDH262159 GNC262140:GND262159 GWY262140:GWZ262159 HGU262140:HGV262159 HQQ262140:HQR262159 IAM262140:IAN262159 IKI262140:IKJ262159 IUE262140:IUF262159 JEA262140:JEB262159 JNW262140:JNX262159 JXS262140:JXT262159 KHO262140:KHP262159 KRK262140:KRL262159 LBG262140:LBH262159 LLC262140:LLD262159 LUY262140:LUZ262159 MEU262140:MEV262159 MOQ262140:MOR262159 MYM262140:MYN262159 NII262140:NIJ262159 NSE262140:NSF262159 OCA262140:OCB262159 OLW262140:OLX262159 OVS262140:OVT262159 PFO262140:PFP262159 PPK262140:PPL262159 PZG262140:PZH262159 QJC262140:QJD262159 QSY262140:QSZ262159 RCU262140:RCV262159 RMQ262140:RMR262159 RWM262140:RWN262159 SGI262140:SGJ262159 SQE262140:SQF262159 TAA262140:TAB262159 TJW262140:TJX262159 TTS262140:TTT262159 UDO262140:UDP262159 UNK262140:UNL262159 UXG262140:UXH262159 VHC262140:VHD262159 VQY262140:VQZ262159 WAU262140:WAV262159 WKQ262140:WKR262159 WUM262140:WUN262159 IA327676:IB327695 RW327676:RX327695 ABS327676:ABT327695 ALO327676:ALP327695 AVK327676:AVL327695 BFG327676:BFH327695 BPC327676:BPD327695 BYY327676:BYZ327695 CIU327676:CIV327695 CSQ327676:CSR327695 DCM327676:DCN327695 DMI327676:DMJ327695 DWE327676:DWF327695 EGA327676:EGB327695 EPW327676:EPX327695 EZS327676:EZT327695 FJO327676:FJP327695 FTK327676:FTL327695 GDG327676:GDH327695 GNC327676:GND327695 GWY327676:GWZ327695 HGU327676:HGV327695 HQQ327676:HQR327695 IAM327676:IAN327695 IKI327676:IKJ327695 IUE327676:IUF327695 JEA327676:JEB327695 JNW327676:JNX327695 JXS327676:JXT327695 KHO327676:KHP327695 KRK327676:KRL327695 LBG327676:LBH327695 LLC327676:LLD327695 LUY327676:LUZ327695 MEU327676:MEV327695 MOQ327676:MOR327695 MYM327676:MYN327695 NII327676:NIJ327695 NSE327676:NSF327695 OCA327676:OCB327695 OLW327676:OLX327695 OVS327676:OVT327695 PFO327676:PFP327695 PPK327676:PPL327695 PZG327676:PZH327695 QJC327676:QJD327695 QSY327676:QSZ327695 RCU327676:RCV327695 RMQ327676:RMR327695 RWM327676:RWN327695 SGI327676:SGJ327695 SQE327676:SQF327695 TAA327676:TAB327695 TJW327676:TJX327695 TTS327676:TTT327695 UDO327676:UDP327695 UNK327676:UNL327695 UXG327676:UXH327695 VHC327676:VHD327695 VQY327676:VQZ327695 WAU327676:WAV327695 WKQ327676:WKR327695 WUM327676:WUN327695 IA393212:IB393231 RW393212:RX393231 ABS393212:ABT393231 ALO393212:ALP393231 AVK393212:AVL393231 BFG393212:BFH393231 BPC393212:BPD393231 BYY393212:BYZ393231 CIU393212:CIV393231 CSQ393212:CSR393231 DCM393212:DCN393231 DMI393212:DMJ393231 DWE393212:DWF393231 EGA393212:EGB393231 EPW393212:EPX393231 EZS393212:EZT393231 FJO393212:FJP393231 FTK393212:FTL393231 GDG393212:GDH393231 GNC393212:GND393231 GWY393212:GWZ393231 HGU393212:HGV393231 HQQ393212:HQR393231 IAM393212:IAN393231 IKI393212:IKJ393231 IUE393212:IUF393231 JEA393212:JEB393231 JNW393212:JNX393231 JXS393212:JXT393231 KHO393212:KHP393231 KRK393212:KRL393231 LBG393212:LBH393231 LLC393212:LLD393231 LUY393212:LUZ393231 MEU393212:MEV393231 MOQ393212:MOR393231 MYM393212:MYN393231 NII393212:NIJ393231 NSE393212:NSF393231 OCA393212:OCB393231 OLW393212:OLX393231 OVS393212:OVT393231 PFO393212:PFP393231 PPK393212:PPL393231 PZG393212:PZH393231 QJC393212:QJD393231 QSY393212:QSZ393231 RCU393212:RCV393231 RMQ393212:RMR393231 RWM393212:RWN393231 SGI393212:SGJ393231 SQE393212:SQF393231 TAA393212:TAB393231 TJW393212:TJX393231 TTS393212:TTT393231 UDO393212:UDP393231 UNK393212:UNL393231 UXG393212:UXH393231 VHC393212:VHD393231 VQY393212:VQZ393231 WAU393212:WAV393231 WKQ393212:WKR393231 WUM393212:WUN393231 IA458748:IB458767 RW458748:RX458767 ABS458748:ABT458767 ALO458748:ALP458767 AVK458748:AVL458767 BFG458748:BFH458767 BPC458748:BPD458767 BYY458748:BYZ458767 CIU458748:CIV458767 CSQ458748:CSR458767 DCM458748:DCN458767 DMI458748:DMJ458767 DWE458748:DWF458767 EGA458748:EGB458767 EPW458748:EPX458767 EZS458748:EZT458767 FJO458748:FJP458767 FTK458748:FTL458767 GDG458748:GDH458767 GNC458748:GND458767 GWY458748:GWZ458767 HGU458748:HGV458767 HQQ458748:HQR458767 IAM458748:IAN458767 IKI458748:IKJ458767 IUE458748:IUF458767 JEA458748:JEB458767 JNW458748:JNX458767 JXS458748:JXT458767 KHO458748:KHP458767 KRK458748:KRL458767 LBG458748:LBH458767 LLC458748:LLD458767 LUY458748:LUZ458767 MEU458748:MEV458767 MOQ458748:MOR458767 MYM458748:MYN458767 NII458748:NIJ458767 NSE458748:NSF458767 OCA458748:OCB458767 OLW458748:OLX458767 OVS458748:OVT458767 PFO458748:PFP458767 PPK458748:PPL458767 PZG458748:PZH458767 QJC458748:QJD458767 QSY458748:QSZ458767 RCU458748:RCV458767 RMQ458748:RMR458767 RWM458748:RWN458767 SGI458748:SGJ458767 SQE458748:SQF458767 TAA458748:TAB458767 TJW458748:TJX458767 TTS458748:TTT458767 UDO458748:UDP458767 UNK458748:UNL458767 UXG458748:UXH458767 VHC458748:VHD458767 VQY458748:VQZ458767 WAU458748:WAV458767 WKQ458748:WKR458767 WUM458748:WUN458767 IA524284:IB524303 RW524284:RX524303 ABS524284:ABT524303 ALO524284:ALP524303 AVK524284:AVL524303 BFG524284:BFH524303 BPC524284:BPD524303 BYY524284:BYZ524303 CIU524284:CIV524303 CSQ524284:CSR524303 DCM524284:DCN524303 DMI524284:DMJ524303 DWE524284:DWF524303 EGA524284:EGB524303 EPW524284:EPX524303 EZS524284:EZT524303 FJO524284:FJP524303 FTK524284:FTL524303 GDG524284:GDH524303 GNC524284:GND524303 GWY524284:GWZ524303 HGU524284:HGV524303 HQQ524284:HQR524303 IAM524284:IAN524303 IKI524284:IKJ524303 IUE524284:IUF524303 JEA524284:JEB524303 JNW524284:JNX524303 JXS524284:JXT524303 KHO524284:KHP524303 KRK524284:KRL524303 LBG524284:LBH524303 LLC524284:LLD524303 LUY524284:LUZ524303 MEU524284:MEV524303 MOQ524284:MOR524303 MYM524284:MYN524303 NII524284:NIJ524303 NSE524284:NSF524303 OCA524284:OCB524303 OLW524284:OLX524303 OVS524284:OVT524303 PFO524284:PFP524303 PPK524284:PPL524303 PZG524284:PZH524303 QJC524284:QJD524303 QSY524284:QSZ524303 RCU524284:RCV524303 RMQ524284:RMR524303 RWM524284:RWN524303 SGI524284:SGJ524303 SQE524284:SQF524303 TAA524284:TAB524303 TJW524284:TJX524303 TTS524284:TTT524303 UDO524284:UDP524303 UNK524284:UNL524303 UXG524284:UXH524303 VHC524284:VHD524303 VQY524284:VQZ524303 WAU524284:WAV524303 WKQ524284:WKR524303 WUM524284:WUN524303 IA589820:IB589839 RW589820:RX589839 ABS589820:ABT589839 ALO589820:ALP589839 AVK589820:AVL589839 BFG589820:BFH589839 BPC589820:BPD589839 BYY589820:BYZ589839 CIU589820:CIV589839 CSQ589820:CSR589839 DCM589820:DCN589839 DMI589820:DMJ589839 DWE589820:DWF589839 EGA589820:EGB589839 EPW589820:EPX589839 EZS589820:EZT589839 FJO589820:FJP589839 FTK589820:FTL589839 GDG589820:GDH589839 GNC589820:GND589839 GWY589820:GWZ589839 HGU589820:HGV589839 HQQ589820:HQR589839 IAM589820:IAN589839 IKI589820:IKJ589839 IUE589820:IUF589839 JEA589820:JEB589839 JNW589820:JNX589839 JXS589820:JXT589839 KHO589820:KHP589839 KRK589820:KRL589839 LBG589820:LBH589839 LLC589820:LLD589839 LUY589820:LUZ589839 MEU589820:MEV589839 MOQ589820:MOR589839 MYM589820:MYN589839 NII589820:NIJ589839 NSE589820:NSF589839 OCA589820:OCB589839 OLW589820:OLX589839 OVS589820:OVT589839 PFO589820:PFP589839 PPK589820:PPL589839 PZG589820:PZH589839 QJC589820:QJD589839 QSY589820:QSZ589839 RCU589820:RCV589839 RMQ589820:RMR589839 RWM589820:RWN589839 SGI589820:SGJ589839 SQE589820:SQF589839 TAA589820:TAB589839 TJW589820:TJX589839 TTS589820:TTT589839 UDO589820:UDP589839 UNK589820:UNL589839 UXG589820:UXH589839 VHC589820:VHD589839 VQY589820:VQZ589839 WAU589820:WAV589839 WKQ589820:WKR589839 WUM589820:WUN589839 IA655356:IB655375 RW655356:RX655375 ABS655356:ABT655375 ALO655356:ALP655375 AVK655356:AVL655375 BFG655356:BFH655375 BPC655356:BPD655375 BYY655356:BYZ655375 CIU655356:CIV655375 CSQ655356:CSR655375 DCM655356:DCN655375 DMI655356:DMJ655375 DWE655356:DWF655375 EGA655356:EGB655375 EPW655356:EPX655375 EZS655356:EZT655375 FJO655356:FJP655375 FTK655356:FTL655375 GDG655356:GDH655375 GNC655356:GND655375 GWY655356:GWZ655375 HGU655356:HGV655375 HQQ655356:HQR655375 IAM655356:IAN655375 IKI655356:IKJ655375 IUE655356:IUF655375 JEA655356:JEB655375 JNW655356:JNX655375 JXS655356:JXT655375 KHO655356:KHP655375 KRK655356:KRL655375 LBG655356:LBH655375 LLC655356:LLD655375 LUY655356:LUZ655375 MEU655356:MEV655375 MOQ655356:MOR655375 MYM655356:MYN655375 NII655356:NIJ655375 NSE655356:NSF655375 OCA655356:OCB655375 OLW655356:OLX655375 OVS655356:OVT655375 PFO655356:PFP655375 PPK655356:PPL655375 PZG655356:PZH655375 QJC655356:QJD655375 QSY655356:QSZ655375 RCU655356:RCV655375 RMQ655356:RMR655375 RWM655356:RWN655375 SGI655356:SGJ655375 SQE655356:SQF655375 TAA655356:TAB655375 TJW655356:TJX655375 TTS655356:TTT655375 UDO655356:UDP655375 UNK655356:UNL655375 UXG655356:UXH655375 VHC655356:VHD655375 VQY655356:VQZ655375 WAU655356:WAV655375 WKQ655356:WKR655375 WUM655356:WUN655375 IA720892:IB720911 RW720892:RX720911 ABS720892:ABT720911 ALO720892:ALP720911 AVK720892:AVL720911 BFG720892:BFH720911 BPC720892:BPD720911 BYY720892:BYZ720911 CIU720892:CIV720911 CSQ720892:CSR720911 DCM720892:DCN720911 DMI720892:DMJ720911 DWE720892:DWF720911 EGA720892:EGB720911 EPW720892:EPX720911 EZS720892:EZT720911 FJO720892:FJP720911 FTK720892:FTL720911 GDG720892:GDH720911 GNC720892:GND720911 GWY720892:GWZ720911 HGU720892:HGV720911 HQQ720892:HQR720911 IAM720892:IAN720911 IKI720892:IKJ720911 IUE720892:IUF720911 JEA720892:JEB720911 JNW720892:JNX720911 JXS720892:JXT720911 KHO720892:KHP720911 KRK720892:KRL720911 LBG720892:LBH720911 LLC720892:LLD720911 LUY720892:LUZ720911 MEU720892:MEV720911 MOQ720892:MOR720911 MYM720892:MYN720911 NII720892:NIJ720911 NSE720892:NSF720911 OCA720892:OCB720911 OLW720892:OLX720911 OVS720892:OVT720911 PFO720892:PFP720911 PPK720892:PPL720911 PZG720892:PZH720911 QJC720892:QJD720911 QSY720892:QSZ720911 RCU720892:RCV720911 RMQ720892:RMR720911 RWM720892:RWN720911 SGI720892:SGJ720911 SQE720892:SQF720911 TAA720892:TAB720911 TJW720892:TJX720911 TTS720892:TTT720911 UDO720892:UDP720911 UNK720892:UNL720911 UXG720892:UXH720911 VHC720892:VHD720911 VQY720892:VQZ720911 WAU720892:WAV720911 WKQ720892:WKR720911 WUM720892:WUN720911 IA786428:IB786447 RW786428:RX786447 ABS786428:ABT786447 ALO786428:ALP786447 AVK786428:AVL786447 BFG786428:BFH786447 BPC786428:BPD786447 BYY786428:BYZ786447 CIU786428:CIV786447 CSQ786428:CSR786447 DCM786428:DCN786447 DMI786428:DMJ786447 DWE786428:DWF786447 EGA786428:EGB786447 EPW786428:EPX786447 EZS786428:EZT786447 FJO786428:FJP786447 FTK786428:FTL786447 GDG786428:GDH786447 GNC786428:GND786447 GWY786428:GWZ786447 HGU786428:HGV786447 HQQ786428:HQR786447 IAM786428:IAN786447 IKI786428:IKJ786447 IUE786428:IUF786447 JEA786428:JEB786447 JNW786428:JNX786447 JXS786428:JXT786447 KHO786428:KHP786447 KRK786428:KRL786447 LBG786428:LBH786447 LLC786428:LLD786447 LUY786428:LUZ786447 MEU786428:MEV786447 MOQ786428:MOR786447 MYM786428:MYN786447 NII786428:NIJ786447 NSE786428:NSF786447 OCA786428:OCB786447 OLW786428:OLX786447 OVS786428:OVT786447 PFO786428:PFP786447 PPK786428:PPL786447 PZG786428:PZH786447 QJC786428:QJD786447 QSY786428:QSZ786447 RCU786428:RCV786447 RMQ786428:RMR786447 RWM786428:RWN786447 SGI786428:SGJ786447 SQE786428:SQF786447 TAA786428:TAB786447 TJW786428:TJX786447 TTS786428:TTT786447 UDO786428:UDP786447 UNK786428:UNL786447 UXG786428:UXH786447 VHC786428:VHD786447 VQY786428:VQZ786447 WAU786428:WAV786447 WKQ786428:WKR786447 WUM786428:WUN786447 IA851964:IB851983 RW851964:RX851983 ABS851964:ABT851983 ALO851964:ALP851983 AVK851964:AVL851983 BFG851964:BFH851983 BPC851964:BPD851983 BYY851964:BYZ851983 CIU851964:CIV851983 CSQ851964:CSR851983 DCM851964:DCN851983 DMI851964:DMJ851983 DWE851964:DWF851983 EGA851964:EGB851983 EPW851964:EPX851983 EZS851964:EZT851983 FJO851964:FJP851983 FTK851964:FTL851983 GDG851964:GDH851983 GNC851964:GND851983 GWY851964:GWZ851983 HGU851964:HGV851983 HQQ851964:HQR851983 IAM851964:IAN851983 IKI851964:IKJ851983 IUE851964:IUF851983 JEA851964:JEB851983 JNW851964:JNX851983 JXS851964:JXT851983 KHO851964:KHP851983 KRK851964:KRL851983 LBG851964:LBH851983 LLC851964:LLD851983 LUY851964:LUZ851983 MEU851964:MEV851983 MOQ851964:MOR851983 MYM851964:MYN851983 NII851964:NIJ851983 NSE851964:NSF851983 OCA851964:OCB851983 OLW851964:OLX851983 OVS851964:OVT851983 PFO851964:PFP851983 PPK851964:PPL851983 PZG851964:PZH851983 QJC851964:QJD851983 QSY851964:QSZ851983 RCU851964:RCV851983 RMQ851964:RMR851983 RWM851964:RWN851983 SGI851964:SGJ851983 SQE851964:SQF851983 TAA851964:TAB851983 TJW851964:TJX851983 TTS851964:TTT851983 UDO851964:UDP851983 UNK851964:UNL851983 UXG851964:UXH851983 VHC851964:VHD851983 VQY851964:VQZ851983 WAU851964:WAV851983 WKQ851964:WKR851983 WUM851964:WUN851983 IA917500:IB917519 RW917500:RX917519 ABS917500:ABT917519 ALO917500:ALP917519 AVK917500:AVL917519 BFG917500:BFH917519 BPC917500:BPD917519 BYY917500:BYZ917519 CIU917500:CIV917519 CSQ917500:CSR917519 DCM917500:DCN917519 DMI917500:DMJ917519 DWE917500:DWF917519 EGA917500:EGB917519 EPW917500:EPX917519 EZS917500:EZT917519 FJO917500:FJP917519 FTK917500:FTL917519 GDG917500:GDH917519 GNC917500:GND917519 GWY917500:GWZ917519 HGU917500:HGV917519 HQQ917500:HQR917519 IAM917500:IAN917519 IKI917500:IKJ917519 IUE917500:IUF917519 JEA917500:JEB917519 JNW917500:JNX917519 JXS917500:JXT917519 KHO917500:KHP917519 KRK917500:KRL917519 LBG917500:LBH917519 LLC917500:LLD917519 LUY917500:LUZ917519 MEU917500:MEV917519 MOQ917500:MOR917519 MYM917500:MYN917519 NII917500:NIJ917519 NSE917500:NSF917519 OCA917500:OCB917519 OLW917500:OLX917519 OVS917500:OVT917519 PFO917500:PFP917519 PPK917500:PPL917519 PZG917500:PZH917519 QJC917500:QJD917519 QSY917500:QSZ917519 RCU917500:RCV917519 RMQ917500:RMR917519 RWM917500:RWN917519 SGI917500:SGJ917519 SQE917500:SQF917519 TAA917500:TAB917519 TJW917500:TJX917519 TTS917500:TTT917519 UDO917500:UDP917519 UNK917500:UNL917519 UXG917500:UXH917519 VHC917500:VHD917519 VQY917500:VQZ917519 WAU917500:WAV917519 WKQ917500:WKR917519 WUM917500:WUN917519 IA983036:IB983055 RW983036:RX983055 ABS983036:ABT983055 ALO983036:ALP983055 AVK983036:AVL983055 BFG983036:BFH983055 BPC983036:BPD983055 BYY983036:BYZ983055 CIU983036:CIV983055 CSQ983036:CSR983055 DCM983036:DCN983055 DMI983036:DMJ983055 DWE983036:DWF983055 EGA983036:EGB983055 EPW983036:EPX983055 EZS983036:EZT983055 FJO983036:FJP983055 FTK983036:FTL983055 GDG983036:GDH983055 GNC983036:GND983055 GWY983036:GWZ983055 HGU983036:HGV983055 HQQ983036:HQR983055 IAM983036:IAN983055 IKI983036:IKJ983055 IUE983036:IUF983055 JEA983036:JEB983055 JNW983036:JNX983055 JXS983036:JXT983055 KHO983036:KHP983055 KRK983036:KRL983055 LBG983036:LBH983055 LLC983036:LLD983055 LUY983036:LUZ983055 MEU983036:MEV983055 MOQ983036:MOR983055 MYM983036:MYN983055 NII983036:NIJ983055 NSE983036:NSF983055 OCA983036:OCB983055 OLW983036:OLX983055 OVS983036:OVT983055 PFO983036:PFP983055 PPK983036:PPL983055 PZG983036:PZH983055 QJC983036:QJD983055 QSY983036:QSZ983055 RCU983036:RCV983055 RMQ983036:RMR983055 RWM983036:RWN983055 SGI983036:SGJ983055 SQE983036:SQF983055 TAA983036:TAB983055 TJW983036:TJX983055 TTS983036:TTT983055 UDO983036:UDP983055 UNK983036:UNL983055 UXG983036:UXH983055 VHC983036:VHD983055 VQY983036:VQZ983055 WAU983036:WAV983055 WKQ983036:WKR983055 WUM983036:WUN983055 A983036:C983055 A917500:C917519 A851964:C851983 A786428:C786447 A720892:C720911 A655356:C655375 A589820:C589839 A524284:C524303 A458748:C458767 A393212:C393231 A327676:C327695 A262140:C262159 A196604:C196623 A131068:C131087 A65532:C65551"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種目選択" prompt="出場種目を選択" xr:uid="{00000000-0002-0000-0000-000008000000}">
          <x14:formula1>
            <xm:f>Sheet4!$A$2:$A$14</xm:f>
          </x14:formula1>
          <xm:sqref>A6:A24</xm:sqref>
        </x14:dataValidation>
        <x14:dataValidation type="list" imeMode="off" allowBlank="1" showInputMessage="1" showErrorMessage="1" promptTitle="種目選択" prompt="出場種目を選択" xr:uid="{00000000-0002-0000-0000-000009000000}">
          <x14:formula1>
            <xm:f>Sheet4!$A$2:$A$15</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tabSelected="1" workbookViewId="0">
      <selection activeCell="N8" sqref="N8"/>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37" t="str">
        <f>IF(tn="","",VLOOKUP(tn,ta,2,-1))</f>
        <v>第40回OHK杯 令和7年度岡山県総合選抜バドミントン選手権大会</v>
      </c>
      <c r="B2" s="37"/>
      <c r="C2" s="37"/>
      <c r="D2" s="37"/>
      <c r="E2" s="37"/>
      <c r="F2" s="37"/>
      <c r="G2" s="37"/>
    </row>
    <row r="3" spans="1:10" ht="22.15" customHeight="1" x14ac:dyDescent="0.15">
      <c r="A3" s="38" t="str">
        <f>IF(tn="","",VLOOKUP(tn,ta,4,-1))</f>
        <v>　　</v>
      </c>
      <c r="B3" s="38"/>
      <c r="C3" s="38"/>
      <c r="D3" s="38"/>
      <c r="E3" s="38"/>
      <c r="F3" s="38"/>
      <c r="G3" s="38"/>
    </row>
    <row r="4" spans="1:10" s="3" customFormat="1" ht="35.25" x14ac:dyDescent="0.15">
      <c r="A4" s="11" t="s">
        <v>4</v>
      </c>
      <c r="B4" s="44" t="s">
        <v>69</v>
      </c>
      <c r="C4" s="12" t="s">
        <v>5</v>
      </c>
      <c r="D4" s="11" t="s">
        <v>3</v>
      </c>
      <c r="E4" s="12" t="s">
        <v>56</v>
      </c>
      <c r="F4" s="11" t="s">
        <v>2</v>
      </c>
      <c r="G4" s="12" t="s">
        <v>1</v>
      </c>
      <c r="H4" s="24"/>
      <c r="J4" s="3" t="s">
        <v>47</v>
      </c>
    </row>
    <row r="5" spans="1:10" ht="25.5" customHeight="1" x14ac:dyDescent="0.15">
      <c r="A5" s="42"/>
      <c r="B5" s="16"/>
      <c r="C5" s="16"/>
      <c r="D5" s="22"/>
      <c r="E5" s="27"/>
      <c r="F5" s="17" t="str">
        <f t="shared" ref="F5:F24" si="0">IF(E5&lt;&gt;"",DATEDIF(E5,DATEVALUE(nd),"Y"),"")</f>
        <v/>
      </c>
      <c r="G5" s="18"/>
      <c r="H5" s="25"/>
      <c r="J5" s="2">
        <f>IF(F5&lt;18,1,0)</f>
        <v>0</v>
      </c>
    </row>
    <row r="6" spans="1:10" ht="25.5" customHeight="1" x14ac:dyDescent="0.15">
      <c r="A6" s="43"/>
      <c r="B6" s="19"/>
      <c r="C6" s="19"/>
      <c r="D6" s="23"/>
      <c r="E6" s="28"/>
      <c r="F6" s="20" t="str">
        <f t="shared" si="0"/>
        <v/>
      </c>
      <c r="G6" s="21"/>
      <c r="H6" s="25"/>
      <c r="J6" s="2">
        <f t="shared" ref="J6:J24" si="1">IF(F6&lt;18,1,0)</f>
        <v>0</v>
      </c>
    </row>
    <row r="7" spans="1:10" ht="25.5" customHeight="1" x14ac:dyDescent="0.15">
      <c r="A7" s="42"/>
      <c r="B7" s="16"/>
      <c r="C7" s="16"/>
      <c r="D7" s="22"/>
      <c r="E7" s="27"/>
      <c r="F7" s="17" t="str">
        <f t="shared" si="0"/>
        <v/>
      </c>
      <c r="G7" s="18"/>
      <c r="H7" s="25"/>
      <c r="J7" s="2">
        <f t="shared" si="1"/>
        <v>0</v>
      </c>
    </row>
    <row r="8" spans="1:10" ht="25.5" customHeight="1" x14ac:dyDescent="0.15">
      <c r="A8" s="43"/>
      <c r="B8" s="19"/>
      <c r="C8" s="19"/>
      <c r="D8" s="23"/>
      <c r="E8" s="28"/>
      <c r="F8" s="20" t="str">
        <f t="shared" si="0"/>
        <v/>
      </c>
      <c r="G8" s="21"/>
      <c r="H8" s="25"/>
      <c r="J8" s="2">
        <f t="shared" si="1"/>
        <v>0</v>
      </c>
    </row>
    <row r="9" spans="1:10" ht="25.5" customHeight="1" x14ac:dyDescent="0.15">
      <c r="A9" s="42"/>
      <c r="B9" s="16"/>
      <c r="C9" s="16"/>
      <c r="D9" s="22"/>
      <c r="E9" s="27"/>
      <c r="F9" s="17" t="str">
        <f t="shared" si="0"/>
        <v/>
      </c>
      <c r="G9" s="18"/>
      <c r="H9" s="25"/>
      <c r="J9" s="2">
        <f t="shared" si="1"/>
        <v>0</v>
      </c>
    </row>
    <row r="10" spans="1:10" ht="25.5" customHeight="1" x14ac:dyDescent="0.15">
      <c r="A10" s="43"/>
      <c r="B10" s="19"/>
      <c r="C10" s="19"/>
      <c r="D10" s="23"/>
      <c r="E10" s="28"/>
      <c r="F10" s="20" t="str">
        <f t="shared" si="0"/>
        <v/>
      </c>
      <c r="G10" s="21"/>
      <c r="H10" s="25"/>
      <c r="J10" s="2">
        <f t="shared" si="1"/>
        <v>0</v>
      </c>
    </row>
    <row r="11" spans="1:10" ht="25.5" customHeight="1" x14ac:dyDescent="0.15">
      <c r="A11" s="42"/>
      <c r="B11" s="16"/>
      <c r="C11" s="16"/>
      <c r="D11" s="22"/>
      <c r="E11" s="27"/>
      <c r="F11" s="17" t="str">
        <f t="shared" si="0"/>
        <v/>
      </c>
      <c r="G11" s="18"/>
      <c r="H11" s="25"/>
      <c r="J11" s="2">
        <f t="shared" si="1"/>
        <v>0</v>
      </c>
    </row>
    <row r="12" spans="1:10" ht="25.5" customHeight="1" x14ac:dyDescent="0.15">
      <c r="A12" s="43"/>
      <c r="B12" s="19"/>
      <c r="C12" s="19"/>
      <c r="D12" s="23"/>
      <c r="E12" s="28"/>
      <c r="F12" s="20" t="str">
        <f t="shared" si="0"/>
        <v/>
      </c>
      <c r="G12" s="21"/>
      <c r="H12" s="25"/>
      <c r="J12" s="2">
        <f t="shared" si="1"/>
        <v>0</v>
      </c>
    </row>
    <row r="13" spans="1:10" ht="25.5" customHeight="1" x14ac:dyDescent="0.15">
      <c r="A13" s="42"/>
      <c r="B13" s="16"/>
      <c r="C13" s="16"/>
      <c r="D13" s="22"/>
      <c r="E13" s="27"/>
      <c r="F13" s="17" t="str">
        <f t="shared" si="0"/>
        <v/>
      </c>
      <c r="G13" s="18"/>
      <c r="H13" s="25"/>
      <c r="J13" s="2">
        <f t="shared" si="1"/>
        <v>0</v>
      </c>
    </row>
    <row r="14" spans="1:10" ht="25.5" customHeight="1" x14ac:dyDescent="0.15">
      <c r="A14" s="43"/>
      <c r="B14" s="19"/>
      <c r="C14" s="19"/>
      <c r="D14" s="23"/>
      <c r="E14" s="28"/>
      <c r="F14" s="20" t="str">
        <f t="shared" si="0"/>
        <v/>
      </c>
      <c r="G14" s="21"/>
      <c r="H14" s="25"/>
      <c r="J14" s="2">
        <f t="shared" si="1"/>
        <v>0</v>
      </c>
    </row>
    <row r="15" spans="1:10" ht="25.5" customHeight="1" x14ac:dyDescent="0.15">
      <c r="A15" s="42"/>
      <c r="B15" s="16"/>
      <c r="C15" s="16"/>
      <c r="D15" s="22"/>
      <c r="E15" s="27"/>
      <c r="F15" s="17" t="str">
        <f t="shared" si="0"/>
        <v/>
      </c>
      <c r="G15" s="18"/>
      <c r="H15" s="25"/>
      <c r="J15" s="2">
        <f t="shared" si="1"/>
        <v>0</v>
      </c>
    </row>
    <row r="16" spans="1:10" ht="25.5" customHeight="1" x14ac:dyDescent="0.15">
      <c r="A16" s="43"/>
      <c r="B16" s="19"/>
      <c r="C16" s="19"/>
      <c r="D16" s="23"/>
      <c r="E16" s="28"/>
      <c r="F16" s="20" t="str">
        <f t="shared" si="0"/>
        <v/>
      </c>
      <c r="G16" s="21"/>
      <c r="H16" s="25"/>
      <c r="J16" s="2">
        <f t="shared" si="1"/>
        <v>0</v>
      </c>
    </row>
    <row r="17" spans="1:10" ht="25.5" customHeight="1" x14ac:dyDescent="0.15">
      <c r="A17" s="42"/>
      <c r="B17" s="16"/>
      <c r="C17" s="16"/>
      <c r="D17" s="22"/>
      <c r="E17" s="27"/>
      <c r="F17" s="17" t="str">
        <f t="shared" si="0"/>
        <v/>
      </c>
      <c r="G17" s="18"/>
      <c r="H17" s="25"/>
      <c r="J17" s="2">
        <f t="shared" si="1"/>
        <v>0</v>
      </c>
    </row>
    <row r="18" spans="1:10" ht="25.5" customHeight="1" x14ac:dyDescent="0.15">
      <c r="A18" s="43"/>
      <c r="B18" s="19"/>
      <c r="C18" s="19"/>
      <c r="D18" s="23"/>
      <c r="E18" s="28"/>
      <c r="F18" s="20" t="str">
        <f t="shared" si="0"/>
        <v/>
      </c>
      <c r="G18" s="21"/>
      <c r="H18" s="25"/>
      <c r="J18" s="2">
        <f t="shared" si="1"/>
        <v>0</v>
      </c>
    </row>
    <row r="19" spans="1:10" ht="25.5" customHeight="1" x14ac:dyDescent="0.15">
      <c r="A19" s="42"/>
      <c r="B19" s="16"/>
      <c r="C19" s="16"/>
      <c r="D19" s="22"/>
      <c r="E19" s="27"/>
      <c r="F19" s="17" t="str">
        <f t="shared" si="0"/>
        <v/>
      </c>
      <c r="G19" s="18"/>
      <c r="H19" s="25"/>
      <c r="J19" s="2">
        <f t="shared" si="1"/>
        <v>0</v>
      </c>
    </row>
    <row r="20" spans="1:10" ht="25.5" customHeight="1" x14ac:dyDescent="0.15">
      <c r="A20" s="43"/>
      <c r="B20" s="19"/>
      <c r="C20" s="19"/>
      <c r="D20" s="23"/>
      <c r="E20" s="28"/>
      <c r="F20" s="20" t="str">
        <f t="shared" si="0"/>
        <v/>
      </c>
      <c r="G20" s="21"/>
      <c r="H20" s="25"/>
      <c r="J20" s="2">
        <f t="shared" si="1"/>
        <v>0</v>
      </c>
    </row>
    <row r="21" spans="1:10" ht="25.5" customHeight="1" x14ac:dyDescent="0.15">
      <c r="A21" s="42"/>
      <c r="B21" s="16"/>
      <c r="C21" s="16"/>
      <c r="D21" s="22"/>
      <c r="E21" s="27"/>
      <c r="F21" s="17" t="str">
        <f t="shared" si="0"/>
        <v/>
      </c>
      <c r="G21" s="18"/>
      <c r="H21" s="25"/>
      <c r="J21" s="2">
        <f t="shared" si="1"/>
        <v>0</v>
      </c>
    </row>
    <row r="22" spans="1:10" ht="25.5" customHeight="1" x14ac:dyDescent="0.15">
      <c r="A22" s="43"/>
      <c r="B22" s="19"/>
      <c r="C22" s="19"/>
      <c r="D22" s="23"/>
      <c r="E22" s="28"/>
      <c r="F22" s="20" t="str">
        <f t="shared" si="0"/>
        <v/>
      </c>
      <c r="G22" s="21"/>
      <c r="H22" s="25"/>
      <c r="J22" s="2">
        <f t="shared" si="1"/>
        <v>0</v>
      </c>
    </row>
    <row r="23" spans="1:10" ht="25.5" customHeight="1" x14ac:dyDescent="0.15">
      <c r="A23" s="42"/>
      <c r="B23" s="16"/>
      <c r="C23" s="16"/>
      <c r="D23" s="22"/>
      <c r="E23" s="27"/>
      <c r="F23" s="17" t="str">
        <f t="shared" si="0"/>
        <v/>
      </c>
      <c r="G23" s="18"/>
      <c r="H23" s="25"/>
      <c r="J23" s="2">
        <f t="shared" si="1"/>
        <v>0</v>
      </c>
    </row>
    <row r="24" spans="1:10" ht="25.5" customHeight="1" x14ac:dyDescent="0.15">
      <c r="A24" s="43"/>
      <c r="B24" s="19"/>
      <c r="C24" s="19"/>
      <c r="D24" s="23"/>
      <c r="E24" s="28"/>
      <c r="F24" s="20" t="str">
        <f t="shared" si="0"/>
        <v/>
      </c>
      <c r="G24" s="21"/>
      <c r="H24" s="25"/>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6" t="str">
        <f>IF(J27=0,"",J27)</f>
        <v/>
      </c>
      <c r="E27" s="10" t="str">
        <f>IF(D27="","",800*D27)</f>
        <v/>
      </c>
      <c r="F27" s="1" t="s">
        <v>53</v>
      </c>
      <c r="J27" s="2">
        <f>J29-J26</f>
        <v>0</v>
      </c>
    </row>
    <row r="28" spans="1:10" ht="21.6" customHeight="1" x14ac:dyDescent="0.15">
      <c r="A28" s="1"/>
      <c r="B28" s="1"/>
      <c r="C28" s="1" t="s">
        <v>49</v>
      </c>
      <c r="D28" s="26" t="str">
        <f>IF(J28=0,"",J28)</f>
        <v/>
      </c>
      <c r="E28" s="10" t="str">
        <f>IF(D28="","",500*D28)</f>
        <v/>
      </c>
      <c r="F28" s="1" t="s">
        <v>53</v>
      </c>
      <c r="J28" s="2">
        <f>J26</f>
        <v>0</v>
      </c>
    </row>
    <row r="29" spans="1:10" ht="21.6" customHeight="1" x14ac:dyDescent="0.15">
      <c r="A29" s="1"/>
      <c r="B29" s="41" t="s">
        <v>45</v>
      </c>
      <c r="C29" s="41"/>
      <c r="E29" s="10">
        <f>SUM(E27:E28)</f>
        <v>0</v>
      </c>
      <c r="F29" s="1" t="s">
        <v>53</v>
      </c>
      <c r="J29" s="2">
        <f>COUNTA(A5:A24)*2</f>
        <v>0</v>
      </c>
    </row>
    <row r="30" spans="1:10" ht="21.6" customHeight="1" x14ac:dyDescent="0.15">
      <c r="A30" s="1"/>
      <c r="B30" s="1"/>
      <c r="C30" s="2" t="s">
        <v>50</v>
      </c>
      <c r="D30" s="40"/>
      <c r="E30" s="40"/>
      <c r="F30" s="40"/>
      <c r="G30" s="40"/>
      <c r="H30" s="1"/>
    </row>
    <row r="31" spans="1:10" ht="27" customHeight="1" x14ac:dyDescent="0.15">
      <c r="A31" s="1"/>
      <c r="B31" s="1"/>
      <c r="C31" s="2" t="s">
        <v>52</v>
      </c>
      <c r="D31" s="39"/>
      <c r="E31" s="39"/>
      <c r="F31" s="39"/>
      <c r="G31" s="39"/>
      <c r="H31" s="1"/>
    </row>
    <row r="32" spans="1:10" ht="27" customHeight="1" x14ac:dyDescent="0.15">
      <c r="A32" s="1"/>
      <c r="B32" s="1"/>
      <c r="C32" s="35" t="s">
        <v>70</v>
      </c>
      <c r="D32" s="39"/>
      <c r="E32" s="39"/>
      <c r="F32" s="39"/>
      <c r="G32" s="39"/>
      <c r="H32" s="1"/>
    </row>
    <row r="33" spans="1:6" ht="27" customHeight="1" x14ac:dyDescent="0.15">
      <c r="A33" s="33"/>
      <c r="B33" s="33"/>
      <c r="E33" s="33"/>
      <c r="F33" s="33"/>
    </row>
    <row r="34" spans="1:6" ht="24" customHeight="1" x14ac:dyDescent="0.15">
      <c r="A34" s="36" t="s">
        <v>71</v>
      </c>
      <c r="B34" s="33"/>
      <c r="E34" s="33"/>
      <c r="F34" s="33"/>
    </row>
    <row r="35" spans="1:6" ht="24" customHeight="1" x14ac:dyDescent="0.15">
      <c r="A35" s="36" t="s">
        <v>72</v>
      </c>
      <c r="B35" s="33"/>
      <c r="E35" s="33"/>
      <c r="F35" s="33"/>
    </row>
    <row r="36" spans="1:6" ht="24" customHeight="1" x14ac:dyDescent="0.15">
      <c r="A36" s="36" t="s">
        <v>73</v>
      </c>
      <c r="B36" s="33"/>
      <c r="E36" s="33"/>
      <c r="F36" s="33"/>
    </row>
    <row r="37" spans="1:6" ht="24" customHeight="1" x14ac:dyDescent="0.15">
      <c r="A37" s="36" t="s">
        <v>77</v>
      </c>
      <c r="B37" s="34"/>
      <c r="E37" s="34"/>
      <c r="F37" s="34"/>
    </row>
    <row r="38" spans="1:6" ht="24" customHeight="1" x14ac:dyDescent="0.15">
      <c r="A38" s="36" t="s">
        <v>75</v>
      </c>
      <c r="B38" s="33"/>
      <c r="E38" s="33"/>
      <c r="F38" s="33"/>
    </row>
    <row r="39" spans="1:6" ht="24" customHeight="1" x14ac:dyDescent="0.15">
      <c r="A39" s="36" t="s">
        <v>76</v>
      </c>
      <c r="B39" s="33"/>
      <c r="E39" s="33"/>
      <c r="F39" s="33"/>
    </row>
    <row r="40" spans="1:6" ht="24" customHeight="1" x14ac:dyDescent="0.15">
      <c r="A40" s="36" t="s">
        <v>74</v>
      </c>
      <c r="B40" s="33"/>
      <c r="E40" s="33"/>
      <c r="F40" s="33"/>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00000000-0002-0000-0100-000003000000}"/>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0000000-0002-0000-0100-00000400000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G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workbookViewId="0">
      <selection activeCell="K4" sqref="K4"/>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7" t="str">
        <f>IF(tn="","",VLOOKUP(tn,ta,2,-1))</f>
        <v>第40回OHK杯 令和7年度岡山県総合選抜バドミントン選手権大会</v>
      </c>
      <c r="B2" s="37"/>
      <c r="C2" s="37"/>
      <c r="D2" s="37"/>
      <c r="E2" s="37"/>
      <c r="F2" s="37"/>
      <c r="G2" s="37"/>
    </row>
    <row r="3" spans="1:10" ht="22.15" customHeight="1" x14ac:dyDescent="0.15">
      <c r="A3" s="38" t="str">
        <f>IF(tn="","",VLOOKUP(tn,ta,4,-1))</f>
        <v>　　</v>
      </c>
      <c r="B3" s="38"/>
      <c r="C3" s="38"/>
      <c r="D3" s="38"/>
      <c r="E3" s="38"/>
      <c r="F3" s="38"/>
      <c r="G3" s="38"/>
    </row>
    <row r="4" spans="1:10" s="3" customFormat="1" ht="37.5" x14ac:dyDescent="0.15">
      <c r="A4" s="11" t="s">
        <v>4</v>
      </c>
      <c r="B4" s="12" t="s">
        <v>67</v>
      </c>
      <c r="C4" s="12" t="s">
        <v>5</v>
      </c>
      <c r="D4" s="11" t="s">
        <v>3</v>
      </c>
      <c r="E4" s="12" t="s">
        <v>56</v>
      </c>
      <c r="F4" s="11" t="s">
        <v>2</v>
      </c>
      <c r="G4" s="12" t="s">
        <v>1</v>
      </c>
      <c r="J4" s="3" t="s">
        <v>47</v>
      </c>
    </row>
    <row r="5" spans="1:10" ht="25.5" customHeight="1" x14ac:dyDescent="0.15">
      <c r="A5" s="42"/>
      <c r="B5" s="16"/>
      <c r="C5" s="16"/>
      <c r="D5" s="22"/>
      <c r="E5" s="27"/>
      <c r="F5" s="17" t="str">
        <f t="shared" ref="F5:F24" si="0">IF(E5&lt;&gt;"",DATEDIF(E5,DATEVALUE(nd),"Y"),"")</f>
        <v/>
      </c>
      <c r="G5" s="18"/>
      <c r="J5" s="2">
        <f>IF(F5&lt;18,1,0)</f>
        <v>0</v>
      </c>
    </row>
    <row r="6" spans="1:10" ht="25.5" customHeight="1" x14ac:dyDescent="0.15">
      <c r="A6" s="43"/>
      <c r="B6" s="19"/>
      <c r="C6" s="19"/>
      <c r="D6" s="23"/>
      <c r="E6" s="28"/>
      <c r="F6" s="20" t="str">
        <f t="shared" si="0"/>
        <v/>
      </c>
      <c r="G6" s="21"/>
      <c r="J6" s="2">
        <f t="shared" ref="J6:J24" si="1">IF(F6&lt;18,1,0)</f>
        <v>0</v>
      </c>
    </row>
    <row r="7" spans="1:10" ht="25.5" customHeight="1" x14ac:dyDescent="0.15">
      <c r="A7" s="42"/>
      <c r="B7" s="16"/>
      <c r="C7" s="16"/>
      <c r="D7" s="22"/>
      <c r="E7" s="27"/>
      <c r="F7" s="17" t="str">
        <f t="shared" si="0"/>
        <v/>
      </c>
      <c r="G7" s="18"/>
      <c r="J7" s="2">
        <f t="shared" si="1"/>
        <v>0</v>
      </c>
    </row>
    <row r="8" spans="1:10" ht="25.5" customHeight="1" x14ac:dyDescent="0.15">
      <c r="A8" s="43"/>
      <c r="B8" s="19"/>
      <c r="C8" s="19"/>
      <c r="D8" s="23"/>
      <c r="E8" s="28"/>
      <c r="F8" s="20" t="str">
        <f t="shared" si="0"/>
        <v/>
      </c>
      <c r="G8" s="21"/>
      <c r="J8" s="2">
        <f t="shared" si="1"/>
        <v>0</v>
      </c>
    </row>
    <row r="9" spans="1:10" ht="25.5" customHeight="1" x14ac:dyDescent="0.15">
      <c r="A9" s="42"/>
      <c r="B9" s="16"/>
      <c r="C9" s="16"/>
      <c r="D9" s="22"/>
      <c r="E9" s="27"/>
      <c r="F9" s="17" t="str">
        <f t="shared" si="0"/>
        <v/>
      </c>
      <c r="G9" s="18"/>
      <c r="J9" s="2">
        <f t="shared" si="1"/>
        <v>0</v>
      </c>
    </row>
    <row r="10" spans="1:10" ht="25.5" customHeight="1" x14ac:dyDescent="0.15">
      <c r="A10" s="43"/>
      <c r="B10" s="19"/>
      <c r="C10" s="19"/>
      <c r="D10" s="23"/>
      <c r="E10" s="28"/>
      <c r="F10" s="20" t="str">
        <f t="shared" si="0"/>
        <v/>
      </c>
      <c r="G10" s="21"/>
      <c r="J10" s="2">
        <f t="shared" si="1"/>
        <v>0</v>
      </c>
    </row>
    <row r="11" spans="1:10" ht="25.5" customHeight="1" x14ac:dyDescent="0.15">
      <c r="A11" s="42"/>
      <c r="B11" s="16"/>
      <c r="C11" s="16"/>
      <c r="D11" s="22"/>
      <c r="E11" s="27"/>
      <c r="F11" s="17" t="str">
        <f t="shared" si="0"/>
        <v/>
      </c>
      <c r="G11" s="18"/>
      <c r="J11" s="2">
        <f t="shared" si="1"/>
        <v>0</v>
      </c>
    </row>
    <row r="12" spans="1:10" ht="25.5" customHeight="1" x14ac:dyDescent="0.15">
      <c r="A12" s="43"/>
      <c r="B12" s="19"/>
      <c r="C12" s="19"/>
      <c r="D12" s="23"/>
      <c r="E12" s="28"/>
      <c r="F12" s="20" t="str">
        <f t="shared" si="0"/>
        <v/>
      </c>
      <c r="G12" s="21"/>
      <c r="J12" s="2">
        <f t="shared" si="1"/>
        <v>0</v>
      </c>
    </row>
    <row r="13" spans="1:10" ht="25.5" customHeight="1" x14ac:dyDescent="0.15">
      <c r="A13" s="42"/>
      <c r="B13" s="16"/>
      <c r="C13" s="16"/>
      <c r="D13" s="22"/>
      <c r="E13" s="27"/>
      <c r="F13" s="17" t="str">
        <f t="shared" si="0"/>
        <v/>
      </c>
      <c r="G13" s="18"/>
      <c r="J13" s="2">
        <f t="shared" si="1"/>
        <v>0</v>
      </c>
    </row>
    <row r="14" spans="1:10" ht="25.5" customHeight="1" x14ac:dyDescent="0.15">
      <c r="A14" s="43"/>
      <c r="B14" s="19"/>
      <c r="C14" s="19"/>
      <c r="D14" s="23"/>
      <c r="E14" s="28"/>
      <c r="F14" s="20" t="str">
        <f t="shared" si="0"/>
        <v/>
      </c>
      <c r="G14" s="21"/>
      <c r="J14" s="2">
        <f t="shared" si="1"/>
        <v>0</v>
      </c>
    </row>
    <row r="15" spans="1:10" ht="25.5" customHeight="1" x14ac:dyDescent="0.15">
      <c r="A15" s="42"/>
      <c r="B15" s="16"/>
      <c r="C15" s="16"/>
      <c r="D15" s="22"/>
      <c r="E15" s="27"/>
      <c r="F15" s="17" t="str">
        <f t="shared" si="0"/>
        <v/>
      </c>
      <c r="G15" s="18"/>
      <c r="J15" s="2">
        <f t="shared" si="1"/>
        <v>0</v>
      </c>
    </row>
    <row r="16" spans="1:10" ht="25.5" customHeight="1" x14ac:dyDescent="0.15">
      <c r="A16" s="43"/>
      <c r="B16" s="19"/>
      <c r="C16" s="19"/>
      <c r="D16" s="23"/>
      <c r="E16" s="28"/>
      <c r="F16" s="20" t="str">
        <f t="shared" si="0"/>
        <v/>
      </c>
      <c r="G16" s="21"/>
      <c r="J16" s="2">
        <f t="shared" si="1"/>
        <v>0</v>
      </c>
    </row>
    <row r="17" spans="1:10" ht="25.5" customHeight="1" x14ac:dyDescent="0.15">
      <c r="A17" s="42"/>
      <c r="B17" s="16"/>
      <c r="C17" s="16"/>
      <c r="D17" s="22"/>
      <c r="E17" s="27"/>
      <c r="F17" s="17" t="str">
        <f t="shared" si="0"/>
        <v/>
      </c>
      <c r="G17" s="18"/>
      <c r="J17" s="2">
        <f t="shared" si="1"/>
        <v>0</v>
      </c>
    </row>
    <row r="18" spans="1:10" ht="25.5" customHeight="1" x14ac:dyDescent="0.15">
      <c r="A18" s="43"/>
      <c r="B18" s="19"/>
      <c r="C18" s="19"/>
      <c r="D18" s="23"/>
      <c r="E18" s="28"/>
      <c r="F18" s="20" t="str">
        <f t="shared" si="0"/>
        <v/>
      </c>
      <c r="G18" s="21"/>
      <c r="J18" s="2">
        <f t="shared" si="1"/>
        <v>0</v>
      </c>
    </row>
    <row r="19" spans="1:10" ht="25.5" customHeight="1" x14ac:dyDescent="0.15">
      <c r="A19" s="42"/>
      <c r="B19" s="16"/>
      <c r="C19" s="16"/>
      <c r="D19" s="22"/>
      <c r="E19" s="27"/>
      <c r="F19" s="17" t="str">
        <f t="shared" si="0"/>
        <v/>
      </c>
      <c r="G19" s="18"/>
      <c r="J19" s="2">
        <f t="shared" si="1"/>
        <v>0</v>
      </c>
    </row>
    <row r="20" spans="1:10" ht="25.5" customHeight="1" x14ac:dyDescent="0.15">
      <c r="A20" s="43"/>
      <c r="B20" s="19"/>
      <c r="C20" s="19"/>
      <c r="D20" s="23"/>
      <c r="E20" s="28"/>
      <c r="F20" s="20" t="str">
        <f t="shared" si="0"/>
        <v/>
      </c>
      <c r="G20" s="21"/>
      <c r="J20" s="2">
        <f t="shared" si="1"/>
        <v>0</v>
      </c>
    </row>
    <row r="21" spans="1:10" ht="25.5" customHeight="1" x14ac:dyDescent="0.15">
      <c r="A21" s="42"/>
      <c r="B21" s="16"/>
      <c r="C21" s="16"/>
      <c r="D21" s="22"/>
      <c r="E21" s="27"/>
      <c r="F21" s="17" t="str">
        <f t="shared" si="0"/>
        <v/>
      </c>
      <c r="G21" s="18"/>
      <c r="J21" s="2">
        <f t="shared" si="1"/>
        <v>0</v>
      </c>
    </row>
    <row r="22" spans="1:10" ht="25.5" customHeight="1" x14ac:dyDescent="0.15">
      <c r="A22" s="43"/>
      <c r="B22" s="19"/>
      <c r="C22" s="19"/>
      <c r="D22" s="23"/>
      <c r="E22" s="28"/>
      <c r="F22" s="20" t="str">
        <f t="shared" si="0"/>
        <v/>
      </c>
      <c r="G22" s="21"/>
      <c r="J22" s="2">
        <f t="shared" si="1"/>
        <v>0</v>
      </c>
    </row>
    <row r="23" spans="1:10" ht="25.5" customHeight="1" x14ac:dyDescent="0.15">
      <c r="A23" s="42"/>
      <c r="B23" s="16"/>
      <c r="C23" s="16"/>
      <c r="D23" s="22"/>
      <c r="E23" s="27"/>
      <c r="F23" s="17" t="str">
        <f t="shared" si="0"/>
        <v/>
      </c>
      <c r="G23" s="18"/>
      <c r="J23" s="2">
        <f t="shared" si="1"/>
        <v>0</v>
      </c>
    </row>
    <row r="24" spans="1:10" ht="25.5" customHeight="1" x14ac:dyDescent="0.15">
      <c r="A24" s="43"/>
      <c r="B24" s="19"/>
      <c r="C24" s="19"/>
      <c r="D24" s="23"/>
      <c r="E24" s="28"/>
      <c r="F24" s="20" t="str">
        <f t="shared" si="0"/>
        <v/>
      </c>
      <c r="G24" s="21"/>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6" t="str">
        <f>IF(J27=0,"",J27)</f>
        <v/>
      </c>
      <c r="E27" s="10" t="str">
        <f>IF(D27="","",800*D27)</f>
        <v/>
      </c>
      <c r="F27" s="1" t="s">
        <v>53</v>
      </c>
      <c r="J27" s="2">
        <f>J29-J26</f>
        <v>0</v>
      </c>
    </row>
    <row r="28" spans="1:10" ht="21.6" customHeight="1" x14ac:dyDescent="0.15">
      <c r="A28" s="1"/>
      <c r="B28" s="1"/>
      <c r="C28" s="1" t="s">
        <v>49</v>
      </c>
      <c r="D28" s="26" t="str">
        <f>IF(J28=0,"",J28)</f>
        <v/>
      </c>
      <c r="E28" s="10" t="str">
        <f>IF(D28="","",500*D28)</f>
        <v/>
      </c>
      <c r="F28" s="1" t="s">
        <v>53</v>
      </c>
      <c r="J28" s="2">
        <f>J26</f>
        <v>0</v>
      </c>
    </row>
    <row r="29" spans="1:10" ht="21.6" customHeight="1" x14ac:dyDescent="0.15">
      <c r="A29" s="1"/>
      <c r="B29" s="41" t="s">
        <v>45</v>
      </c>
      <c r="C29" s="41"/>
      <c r="E29" s="10">
        <f>SUM(E27:E28)</f>
        <v>0</v>
      </c>
      <c r="F29" s="1" t="s">
        <v>53</v>
      </c>
      <c r="J29" s="2">
        <f>COUNTA(A5:A24)*2</f>
        <v>0</v>
      </c>
    </row>
    <row r="30" spans="1:10" ht="21.6" customHeight="1" x14ac:dyDescent="0.15">
      <c r="A30" s="1"/>
      <c r="B30" s="1"/>
      <c r="C30" s="2" t="s">
        <v>50</v>
      </c>
      <c r="D30" s="40"/>
      <c r="E30" s="40"/>
      <c r="F30" s="40"/>
      <c r="G30" s="40"/>
    </row>
    <row r="31" spans="1:10" ht="27" customHeight="1" x14ac:dyDescent="0.15">
      <c r="A31" s="1"/>
      <c r="B31" s="1"/>
      <c r="C31" s="2" t="s">
        <v>52</v>
      </c>
      <c r="D31" s="39"/>
      <c r="E31" s="39"/>
      <c r="F31" s="39"/>
      <c r="G31" s="39"/>
    </row>
    <row r="32" spans="1:10" ht="27" customHeight="1" x14ac:dyDescent="0.15">
      <c r="A32" s="1"/>
      <c r="B32" s="1"/>
      <c r="C32" s="2" t="s">
        <v>51</v>
      </c>
      <c r="D32" s="39"/>
      <c r="E32" s="39"/>
      <c r="F32" s="39"/>
      <c r="G32" s="39"/>
    </row>
  </sheetData>
  <mergeCells count="16">
    <mergeCell ref="A2:G2"/>
    <mergeCell ref="A5:A6"/>
    <mergeCell ref="A7:A8"/>
    <mergeCell ref="A9:A10"/>
    <mergeCell ref="A11:A12"/>
    <mergeCell ref="A3:G3"/>
    <mergeCell ref="D32:G32"/>
    <mergeCell ref="D30:G30"/>
    <mergeCell ref="D31:G31"/>
    <mergeCell ref="B29:C29"/>
    <mergeCell ref="A13:A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Sheet4!$C$2:$C$9</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0"/>
  <sheetViews>
    <sheetView workbookViewId="0">
      <selection activeCell="F16" sqref="F16"/>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9</v>
      </c>
      <c r="B1" t="s">
        <v>10</v>
      </c>
      <c r="C1" t="s">
        <v>11</v>
      </c>
      <c r="E1" s="2" t="s">
        <v>6</v>
      </c>
      <c r="F1" s="6">
        <v>2025</v>
      </c>
      <c r="G1" s="2" t="s">
        <v>6</v>
      </c>
      <c r="H1" s="2" t="str">
        <f>CONCATENATE(F1,"/",4,"/",1)</f>
        <v>2025/4/1</v>
      </c>
      <c r="I1" s="2">
        <f>DATEVALUE(nd)</f>
        <v>45748</v>
      </c>
      <c r="J1" s="2"/>
    </row>
    <row r="2" spans="1:11" ht="19.5" thickBot="1" x14ac:dyDescent="0.2">
      <c r="A2" t="s">
        <v>12</v>
      </c>
      <c r="B2" t="s">
        <v>25</v>
      </c>
      <c r="C2" t="s">
        <v>39</v>
      </c>
      <c r="E2" s="2" t="s">
        <v>7</v>
      </c>
      <c r="F2" s="7">
        <v>6</v>
      </c>
      <c r="G2" s="2"/>
      <c r="H2" s="2"/>
      <c r="I2" s="2"/>
      <c r="J2" s="2"/>
    </row>
    <row r="3" spans="1:11" ht="18.75" x14ac:dyDescent="0.15">
      <c r="A3" t="s">
        <v>13</v>
      </c>
      <c r="B3" t="s">
        <v>26</v>
      </c>
      <c r="C3" t="s">
        <v>66</v>
      </c>
      <c r="E3" s="2" t="s">
        <v>7</v>
      </c>
      <c r="F3" s="2" t="s">
        <v>8</v>
      </c>
      <c r="G3" s="2"/>
      <c r="H3" s="2"/>
      <c r="I3" s="2"/>
      <c r="J3" s="2"/>
    </row>
    <row r="4" spans="1:11" ht="18.75" x14ac:dyDescent="0.15">
      <c r="A4" t="s">
        <v>14</v>
      </c>
      <c r="B4" t="s">
        <v>27</v>
      </c>
      <c r="C4" t="s">
        <v>40</v>
      </c>
      <c r="E4" s="1">
        <v>1</v>
      </c>
      <c r="F4" s="2" t="str">
        <f>CONCATENATE("令和",I4,"年度",G4)</f>
        <v>令和7年度岡山県総合バドミントン選手権大会</v>
      </c>
      <c r="G4" t="s">
        <v>57</v>
      </c>
      <c r="H4" s="2" t="s">
        <v>60</v>
      </c>
      <c r="I4" s="3">
        <f>nn-2018</f>
        <v>7</v>
      </c>
      <c r="J4" s="3"/>
    </row>
    <row r="5" spans="1:11" ht="18.75" x14ac:dyDescent="0.15">
      <c r="A5" t="s">
        <v>15</v>
      </c>
      <c r="B5" t="s">
        <v>28</v>
      </c>
      <c r="C5" t="s">
        <v>41</v>
      </c>
      <c r="E5" s="1">
        <v>2</v>
      </c>
      <c r="F5" s="2" t="str">
        <f>CONCATENATE("第",I5,"回",G5)</f>
        <v>第68回岡山県春季バドミントン選手権大会</v>
      </c>
      <c r="G5" t="s">
        <v>58</v>
      </c>
      <c r="H5" s="8" t="s">
        <v>61</v>
      </c>
      <c r="I5" s="3">
        <f>nn-1957</f>
        <v>68</v>
      </c>
      <c r="J5" s="3"/>
    </row>
    <row r="6" spans="1:11" ht="18.75" x14ac:dyDescent="0.15">
      <c r="A6" t="s">
        <v>16</v>
      </c>
      <c r="B6" t="s">
        <v>29</v>
      </c>
      <c r="C6" t="s">
        <v>42</v>
      </c>
      <c r="E6" s="3">
        <v>3</v>
      </c>
      <c r="F6" s="2" t="str">
        <f t="shared" ref="F6:F8" si="0">CONCATENATE("第",I6,"回",G6)</f>
        <v>第22回岡山県混合複バドミントン選手権大会</v>
      </c>
      <c r="G6" t="s">
        <v>54</v>
      </c>
      <c r="H6" s="8" t="s">
        <v>63</v>
      </c>
      <c r="I6" s="3">
        <f>nn-2003</f>
        <v>22</v>
      </c>
      <c r="J6" s="3"/>
    </row>
    <row r="7" spans="1:11" ht="18.75" x14ac:dyDescent="0.15">
      <c r="A7" t="s">
        <v>17</v>
      </c>
      <c r="B7" t="s">
        <v>30</v>
      </c>
      <c r="C7" t="s">
        <v>43</v>
      </c>
      <c r="E7" s="1">
        <v>4</v>
      </c>
      <c r="F7" s="2" t="str">
        <f t="shared" si="0"/>
        <v>第80回国民体育大会バドミントン競技県予選会（成年の部）</v>
      </c>
      <c r="G7" s="30" t="s">
        <v>62</v>
      </c>
      <c r="H7" s="2" t="s">
        <v>59</v>
      </c>
      <c r="I7" s="3">
        <f>nn-1945</f>
        <v>80</v>
      </c>
      <c r="J7" s="3"/>
    </row>
    <row r="8" spans="1:11" ht="18.75" x14ac:dyDescent="0.15">
      <c r="A8" t="s">
        <v>18</v>
      </c>
      <c r="B8" t="s">
        <v>31</v>
      </c>
      <c r="C8" t="s">
        <v>44</v>
      </c>
      <c r="E8" s="3">
        <v>5</v>
      </c>
      <c r="F8" s="2" t="str">
        <f t="shared" si="0"/>
        <v>第68回岡山県秋季バドミントン選手権大会</v>
      </c>
      <c r="G8" t="s">
        <v>55</v>
      </c>
      <c r="H8" s="2" t="s">
        <v>59</v>
      </c>
      <c r="I8" s="3">
        <f>nn-1957</f>
        <v>68</v>
      </c>
      <c r="J8" s="3"/>
    </row>
    <row r="9" spans="1:11" ht="18.75" x14ac:dyDescent="0.15">
      <c r="A9" t="s">
        <v>19</v>
      </c>
      <c r="B9" t="s">
        <v>32</v>
      </c>
      <c r="E9" s="1">
        <v>6</v>
      </c>
      <c r="F9" s="2" t="str">
        <f>CONCATENATE("第",I9,"回OHK杯 ",G9)</f>
        <v>第40回OHK杯 令和7年度岡山県総合選抜バドミントン選手権大会</v>
      </c>
      <c r="G9" s="31" t="str">
        <f>CONCATENATE("令和",J9,"年度",K9)</f>
        <v>令和7年度岡山県総合選抜バドミントン選手権大会</v>
      </c>
      <c r="H9" s="2" t="s">
        <v>59</v>
      </c>
      <c r="I9" s="3">
        <f>nn-1985</f>
        <v>40</v>
      </c>
      <c r="J9" s="3">
        <f>nn-2018</f>
        <v>7</v>
      </c>
      <c r="K9" s="32" t="s">
        <v>64</v>
      </c>
    </row>
    <row r="10" spans="1:11" ht="18.75" x14ac:dyDescent="0.15">
      <c r="A10" t="s">
        <v>20</v>
      </c>
      <c r="B10" t="s">
        <v>33</v>
      </c>
      <c r="E10" s="3">
        <v>7</v>
      </c>
      <c r="F10" s="2"/>
      <c r="H10" s="2" t="s">
        <v>59</v>
      </c>
      <c r="I10" s="2"/>
      <c r="J10" s="2"/>
    </row>
    <row r="11" spans="1:11" ht="18.75" x14ac:dyDescent="0.15">
      <c r="A11" t="s">
        <v>21</v>
      </c>
      <c r="B11" t="s">
        <v>34</v>
      </c>
      <c r="E11" s="1">
        <v>8</v>
      </c>
      <c r="F11" s="2"/>
      <c r="H11" s="2" t="s">
        <v>59</v>
      </c>
      <c r="I11" s="2"/>
      <c r="J11" s="2"/>
    </row>
    <row r="12" spans="1:11" ht="18.75" x14ac:dyDescent="0.15">
      <c r="A12" t="s">
        <v>22</v>
      </c>
      <c r="B12" t="s">
        <v>35</v>
      </c>
      <c r="E12" s="3">
        <v>9</v>
      </c>
      <c r="F12" s="2"/>
      <c r="H12" s="2" t="s">
        <v>59</v>
      </c>
      <c r="I12" s="2"/>
      <c r="J12" s="2"/>
    </row>
    <row r="13" spans="1:11" ht="18.75" x14ac:dyDescent="0.15">
      <c r="A13" t="s">
        <v>23</v>
      </c>
      <c r="B13" t="s">
        <v>36</v>
      </c>
      <c r="E13" s="1">
        <v>10</v>
      </c>
      <c r="F13" s="2"/>
      <c r="H13" s="2" t="s">
        <v>59</v>
      </c>
      <c r="I13" s="2"/>
      <c r="J13" s="2"/>
    </row>
    <row r="14" spans="1:11" ht="18.75" x14ac:dyDescent="0.15">
      <c r="A14" t="s">
        <v>24</v>
      </c>
      <c r="B14" t="s">
        <v>37</v>
      </c>
      <c r="E14" s="3">
        <v>11</v>
      </c>
      <c r="F14" s="2"/>
      <c r="H14" s="2" t="s">
        <v>59</v>
      </c>
      <c r="I14" s="2"/>
      <c r="J14" s="2"/>
    </row>
    <row r="15" spans="1:11" ht="18.75" x14ac:dyDescent="0.15">
      <c r="A15" t="s">
        <v>65</v>
      </c>
      <c r="B15" t="s">
        <v>38</v>
      </c>
      <c r="E15" s="1">
        <v>12</v>
      </c>
      <c r="F15" s="2"/>
      <c r="H15" s="2" t="s">
        <v>59</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2025-09-30T15:31:40Z</cp:lastPrinted>
  <dcterms:created xsi:type="dcterms:W3CDTF">2021-07-24T01:58:05Z</dcterms:created>
  <dcterms:modified xsi:type="dcterms:W3CDTF">2025-10-01T09:31:27Z</dcterms:modified>
</cp:coreProperties>
</file>